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workbookProtection workbookPassword="EE47" lockStructure="1"/>
  <bookViews>
    <workbookView xWindow="360" yWindow="360" windowWidth="10515" windowHeight="4440"/>
  </bookViews>
  <sheets>
    <sheet name="CR Form" sheetId="8" r:id="rId1"/>
    <sheet name="S" sheetId="9" state="hidden" r:id="rId2"/>
    <sheet name="P" sheetId="10" state="hidden" r:id="rId3"/>
    <sheet name="C" sheetId="11" state="hidden" r:id="rId4"/>
    <sheet name="Sheet2" sheetId="12" state="hidden" r:id="rId5"/>
    <sheet name="N" sheetId="13" state="hidden" r:id="rId6"/>
  </sheets>
  <definedNames>
    <definedName name="_xlnm._FilterDatabase" localSheetId="3" hidden="1">'C'!$A$1:$F$15</definedName>
    <definedName name="_xlnm._FilterDatabase" localSheetId="0" hidden="1">'CR Form'!$C$52:$G$52</definedName>
    <definedName name="_xlnm._FilterDatabase" localSheetId="5" hidden="1">N!$A$1:$D$2443</definedName>
    <definedName name="_xlnm._FilterDatabase" localSheetId="2" hidden="1">P!$F$1:$J$52</definedName>
    <definedName name="_xlnm._FilterDatabase" localSheetId="4" hidden="1">Sheet2!$A$1:$C$1</definedName>
    <definedName name="_xlnm.Print_Area" localSheetId="0">'CR Form'!$B$1:$N$66</definedName>
  </definedNames>
  <calcPr calcId="144525"/>
</workbook>
</file>

<file path=xl/calcChain.xml><?xml version="1.0" encoding="utf-8"?>
<calcChain xmlns="http://schemas.openxmlformats.org/spreadsheetml/2006/main">
  <c r="H75" i="10" l="1"/>
  <c r="H76" i="10"/>
  <c r="H77" i="10"/>
  <c r="H78" i="10"/>
  <c r="H79" i="10"/>
  <c r="H80" i="10"/>
  <c r="H81" i="10"/>
  <c r="H82" i="10"/>
  <c r="H83" i="10"/>
  <c r="H84" i="10"/>
  <c r="H85" i="10"/>
  <c r="H86" i="10"/>
  <c r="H87" i="10"/>
  <c r="H88" i="10"/>
  <c r="H89" i="10"/>
  <c r="H90" i="10"/>
  <c r="H91" i="10"/>
  <c r="H92" i="10"/>
  <c r="H93" i="10"/>
  <c r="H94" i="10"/>
  <c r="H95" i="10"/>
  <c r="H96" i="10"/>
  <c r="H97" i="10"/>
  <c r="H98" i="10"/>
  <c r="H99" i="10"/>
  <c r="H100" i="10"/>
  <c r="H101" i="10"/>
  <c r="H102" i="10"/>
  <c r="H103" i="10"/>
  <c r="H104" i="10"/>
  <c r="H105" i="10"/>
  <c r="H106" i="10"/>
  <c r="H107" i="10"/>
  <c r="H108" i="10"/>
  <c r="H109" i="10"/>
  <c r="H110" i="10"/>
  <c r="H111" i="10"/>
  <c r="H112" i="10"/>
  <c r="H113" i="10"/>
  <c r="H114" i="10"/>
  <c r="H115" i="10"/>
  <c r="H116" i="10"/>
  <c r="H117" i="10"/>
  <c r="H118" i="10"/>
  <c r="H119" i="10"/>
  <c r="H120" i="10"/>
  <c r="H121" i="10"/>
  <c r="H122" i="10"/>
  <c r="H123" i="10"/>
  <c r="H124" i="10"/>
  <c r="H125" i="10"/>
  <c r="H126" i="10"/>
  <c r="H127" i="10"/>
  <c r="H128" i="10"/>
  <c r="H129" i="10"/>
  <c r="H130" i="10"/>
  <c r="H131" i="10"/>
  <c r="H132" i="10"/>
  <c r="H133" i="10"/>
  <c r="H134" i="10"/>
  <c r="H135" i="10"/>
  <c r="H136" i="10"/>
  <c r="H137" i="10"/>
  <c r="H138" i="10"/>
  <c r="H139" i="10"/>
  <c r="H140" i="10"/>
  <c r="H141" i="10"/>
  <c r="H142" i="10"/>
  <c r="H143" i="10"/>
  <c r="H144" i="10"/>
  <c r="H145" i="10"/>
  <c r="H146" i="10"/>
  <c r="H147" i="10"/>
  <c r="H148" i="10"/>
  <c r="H149" i="10"/>
  <c r="H150" i="10"/>
  <c r="H151" i="10"/>
  <c r="H152" i="10"/>
  <c r="H153" i="10"/>
  <c r="H154" i="10"/>
  <c r="H155" i="10"/>
  <c r="H156" i="10"/>
  <c r="H157" i="10"/>
  <c r="H158" i="10"/>
  <c r="H159" i="10"/>
  <c r="H160" i="10"/>
  <c r="H161" i="10"/>
  <c r="H162" i="10"/>
  <c r="H163" i="10"/>
  <c r="H164" i="10"/>
  <c r="H165" i="10"/>
  <c r="H166" i="10"/>
  <c r="H167" i="10"/>
  <c r="H168" i="10"/>
  <c r="H169" i="10"/>
  <c r="H170" i="10"/>
  <c r="H171" i="10"/>
  <c r="H172" i="10"/>
  <c r="H173" i="10"/>
  <c r="H174" i="10"/>
  <c r="H175" i="10"/>
  <c r="H176" i="10"/>
  <c r="H177" i="10"/>
  <c r="H178" i="10"/>
  <c r="H179" i="10"/>
  <c r="H180" i="10"/>
  <c r="H181" i="10"/>
  <c r="H182" i="10"/>
  <c r="H183" i="10"/>
  <c r="H184" i="10"/>
  <c r="H185" i="10"/>
  <c r="H186" i="10"/>
  <c r="H187" i="10"/>
  <c r="H188" i="10"/>
  <c r="H189" i="10"/>
  <c r="H190" i="10"/>
  <c r="H191" i="10"/>
  <c r="H192" i="10"/>
  <c r="H193" i="10"/>
  <c r="H194" i="10"/>
  <c r="H195" i="10"/>
  <c r="H196" i="10"/>
  <c r="H197" i="10"/>
  <c r="H198" i="10"/>
  <c r="H199" i="10"/>
  <c r="H200" i="10"/>
  <c r="H201" i="10"/>
  <c r="H202" i="10"/>
  <c r="H203" i="10"/>
  <c r="H204" i="10"/>
  <c r="H205" i="10"/>
  <c r="H206" i="10"/>
  <c r="H207" i="10"/>
  <c r="H208" i="10"/>
  <c r="H209" i="10"/>
  <c r="H210" i="10"/>
  <c r="H211" i="10"/>
  <c r="H212" i="10"/>
  <c r="H213" i="10"/>
  <c r="H214" i="10"/>
  <c r="H215" i="10"/>
  <c r="H216" i="10"/>
  <c r="H217" i="10"/>
  <c r="H218" i="10"/>
  <c r="H219" i="10"/>
  <c r="E9" i="8" l="1"/>
  <c r="A3" i="13" l="1"/>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875" i="13"/>
  <c r="A876" i="13"/>
  <c r="A877" i="13"/>
  <c r="A878" i="13"/>
  <c r="A879" i="13"/>
  <c r="A880" i="13"/>
  <c r="A881" i="13"/>
  <c r="A882" i="13"/>
  <c r="A883" i="13"/>
  <c r="A884" i="13"/>
  <c r="A885" i="13"/>
  <c r="A886" i="13"/>
  <c r="A887" i="13"/>
  <c r="A888" i="13"/>
  <c r="A889" i="13"/>
  <c r="A890" i="13"/>
  <c r="A891" i="13"/>
  <c r="A892" i="13"/>
  <c r="A893" i="13"/>
  <c r="A894" i="13"/>
  <c r="A895" i="13"/>
  <c r="A896" i="13"/>
  <c r="A897" i="13"/>
  <c r="A898" i="13"/>
  <c r="A899" i="13"/>
  <c r="A900" i="13"/>
  <c r="A901" i="13"/>
  <c r="A902" i="13"/>
  <c r="A903" i="13"/>
  <c r="A904" i="13"/>
  <c r="A905" i="13"/>
  <c r="A906" i="13"/>
  <c r="A907" i="13"/>
  <c r="A908" i="13"/>
  <c r="A909" i="13"/>
  <c r="A910" i="13"/>
  <c r="A911" i="13"/>
  <c r="A912" i="13"/>
  <c r="A913" i="13"/>
  <c r="A914" i="13"/>
  <c r="A915" i="13"/>
  <c r="A916" i="13"/>
  <c r="A917" i="13"/>
  <c r="A918" i="13"/>
  <c r="A919" i="13"/>
  <c r="A920" i="13"/>
  <c r="A921" i="13"/>
  <c r="A922" i="13"/>
  <c r="A923" i="13"/>
  <c r="A924" i="13"/>
  <c r="A925" i="13"/>
  <c r="A926" i="13"/>
  <c r="A927" i="13"/>
  <c r="A928" i="13"/>
  <c r="A929" i="13"/>
  <c r="A930" i="13"/>
  <c r="A931" i="13"/>
  <c r="A932" i="13"/>
  <c r="A933" i="13"/>
  <c r="A934" i="13"/>
  <c r="A935" i="13"/>
  <c r="A936" i="13"/>
  <c r="A937" i="13"/>
  <c r="A938" i="13"/>
  <c r="A939" i="13"/>
  <c r="A940" i="13"/>
  <c r="A941" i="13"/>
  <c r="A942" i="13"/>
  <c r="A943" i="13"/>
  <c r="A944" i="13"/>
  <c r="A945" i="13"/>
  <c r="A946" i="13"/>
  <c r="A947" i="13"/>
  <c r="A948" i="13"/>
  <c r="A949" i="13"/>
  <c r="A950" i="13"/>
  <c r="A951" i="13"/>
  <c r="A952" i="13"/>
  <c r="A953" i="13"/>
  <c r="A954" i="13"/>
  <c r="A955" i="13"/>
  <c r="A956" i="13"/>
  <c r="A957" i="13"/>
  <c r="A958" i="13"/>
  <c r="A959" i="13"/>
  <c r="A960" i="13"/>
  <c r="A961" i="13"/>
  <c r="A962" i="13"/>
  <c r="A963" i="13"/>
  <c r="A964" i="13"/>
  <c r="A965" i="13"/>
  <c r="A966" i="13"/>
  <c r="A967" i="13"/>
  <c r="A968" i="13"/>
  <c r="A969" i="13"/>
  <c r="A970" i="13"/>
  <c r="A971" i="13"/>
  <c r="A972" i="13"/>
  <c r="A973" i="13"/>
  <c r="A974" i="13"/>
  <c r="A975" i="13"/>
  <c r="A976" i="13"/>
  <c r="A977" i="13"/>
  <c r="A978" i="13"/>
  <c r="A979" i="13"/>
  <c r="A980" i="13"/>
  <c r="A981" i="13"/>
  <c r="A982" i="13"/>
  <c r="A983" i="13"/>
  <c r="A984" i="13"/>
  <c r="A985" i="13"/>
  <c r="A986" i="13"/>
  <c r="A987" i="13"/>
  <c r="A988" i="13"/>
  <c r="A989" i="13"/>
  <c r="A990" i="13"/>
  <c r="A991" i="13"/>
  <c r="A992" i="13"/>
  <c r="A993" i="13"/>
  <c r="A994" i="13"/>
  <c r="A995" i="13"/>
  <c r="A996" i="13"/>
  <c r="A997" i="13"/>
  <c r="A998" i="13"/>
  <c r="A999" i="13"/>
  <c r="A1000" i="13"/>
  <c r="A1001" i="13"/>
  <c r="A1002" i="13"/>
  <c r="A1003" i="13"/>
  <c r="A1004" i="13"/>
  <c r="A1005" i="13"/>
  <c r="A1006" i="13"/>
  <c r="A1007" i="13"/>
  <c r="A1008" i="13"/>
  <c r="A1009" i="13"/>
  <c r="A1010" i="13"/>
  <c r="A1011" i="13"/>
  <c r="A1012" i="13"/>
  <c r="A1013" i="13"/>
  <c r="A1014" i="13"/>
  <c r="A1015" i="13"/>
  <c r="A1016" i="13"/>
  <c r="A1017" i="13"/>
  <c r="A1018" i="13"/>
  <c r="A1019" i="13"/>
  <c r="A1020" i="13"/>
  <c r="A1021" i="13"/>
  <c r="A1022" i="13"/>
  <c r="A1023" i="13"/>
  <c r="A1024" i="13"/>
  <c r="A1025" i="13"/>
  <c r="A1026" i="13"/>
  <c r="A1027" i="13"/>
  <c r="A1028" i="13"/>
  <c r="A1029" i="13"/>
  <c r="A1030" i="13"/>
  <c r="A1031" i="13"/>
  <c r="A1032" i="13"/>
  <c r="A1033" i="13"/>
  <c r="A1034" i="13"/>
  <c r="A1035" i="13"/>
  <c r="A1036" i="13"/>
  <c r="A1037" i="13"/>
  <c r="A1038" i="13"/>
  <c r="A1039" i="13"/>
  <c r="A1040" i="13"/>
  <c r="A1041" i="13"/>
  <c r="A1042" i="13"/>
  <c r="A1043" i="13"/>
  <c r="A1044" i="13"/>
  <c r="A1045" i="13"/>
  <c r="A1046" i="13"/>
  <c r="A1047" i="13"/>
  <c r="A1048" i="13"/>
  <c r="A1049" i="13"/>
  <c r="A1050" i="13"/>
  <c r="A1051" i="13"/>
  <c r="A1052" i="13"/>
  <c r="A1053" i="13"/>
  <c r="A1054" i="13"/>
  <c r="A1055" i="13"/>
  <c r="A1056" i="13"/>
  <c r="A1057" i="13"/>
  <c r="A1058" i="13"/>
  <c r="A1059" i="13"/>
  <c r="A1060" i="13"/>
  <c r="A1061" i="13"/>
  <c r="A1062" i="13"/>
  <c r="A1063" i="13"/>
  <c r="A1064" i="13"/>
  <c r="A1065" i="13"/>
  <c r="A1066" i="13"/>
  <c r="A1067" i="13"/>
  <c r="A1068" i="13"/>
  <c r="A1069" i="13"/>
  <c r="A1070" i="13"/>
  <c r="A1071" i="13"/>
  <c r="A1072" i="13"/>
  <c r="A1073" i="13"/>
  <c r="A1074" i="13"/>
  <c r="A1075" i="13"/>
  <c r="A1076" i="13"/>
  <c r="A1077" i="13"/>
  <c r="A1079" i="13"/>
  <c r="A1080" i="13"/>
  <c r="A1081" i="13"/>
  <c r="A1082" i="13"/>
  <c r="A1083" i="13"/>
  <c r="A1084" i="13"/>
  <c r="A1085" i="13"/>
  <c r="A1086" i="13"/>
  <c r="A1087" i="13"/>
  <c r="A1088" i="13"/>
  <c r="A1089" i="13"/>
  <c r="A1090" i="13"/>
  <c r="A1091" i="13"/>
  <c r="A1092" i="13"/>
  <c r="A1093" i="13"/>
  <c r="A1094" i="13"/>
  <c r="A1095" i="13"/>
  <c r="A1096" i="13"/>
  <c r="A1097" i="13"/>
  <c r="A1098" i="13"/>
  <c r="A1099" i="13"/>
  <c r="A1100" i="13"/>
  <c r="A1101" i="13"/>
  <c r="A1102" i="13"/>
  <c r="A1103" i="13"/>
  <c r="A1104" i="13"/>
  <c r="A1105" i="13"/>
  <c r="A1106" i="13"/>
  <c r="A1107" i="13"/>
  <c r="A1108" i="13"/>
  <c r="A1109" i="13"/>
  <c r="A1110" i="13"/>
  <c r="A1111" i="13"/>
  <c r="A1112" i="13"/>
  <c r="A1113" i="13"/>
  <c r="A1114" i="13"/>
  <c r="A1115" i="13"/>
  <c r="A1117" i="13"/>
  <c r="A1118" i="13"/>
  <c r="A1119" i="13"/>
  <c r="A1120" i="13"/>
  <c r="A1121" i="13"/>
  <c r="A1122" i="13"/>
  <c r="A1123" i="13"/>
  <c r="A1124" i="13"/>
  <c r="A1125" i="13"/>
  <c r="A1126" i="13"/>
  <c r="A1127" i="13"/>
  <c r="A1128" i="13"/>
  <c r="A1129" i="13"/>
  <c r="A1130" i="13"/>
  <c r="A1131" i="13"/>
  <c r="A1132" i="13"/>
  <c r="A1133" i="13"/>
  <c r="A1134" i="13"/>
  <c r="A1135" i="13"/>
  <c r="A1136" i="13"/>
  <c r="A1137" i="13"/>
  <c r="A1138" i="13"/>
  <c r="A1139" i="13"/>
  <c r="A1140" i="13"/>
  <c r="A1141" i="13"/>
  <c r="A1142" i="13"/>
  <c r="A1143" i="13"/>
  <c r="A1144" i="13"/>
  <c r="A1145" i="13"/>
  <c r="A1146" i="13"/>
  <c r="A1147" i="13"/>
  <c r="A1148" i="13"/>
  <c r="A1149" i="13"/>
  <c r="A1150" i="13"/>
  <c r="A1151" i="13"/>
  <c r="A1152" i="13"/>
  <c r="A1153" i="13"/>
  <c r="A1154" i="13"/>
  <c r="A1155" i="13"/>
  <c r="A1156" i="13"/>
  <c r="A1157" i="13"/>
  <c r="A1158" i="13"/>
  <c r="A1159" i="13"/>
  <c r="A1160" i="13"/>
  <c r="A1161" i="13"/>
  <c r="A1162" i="13"/>
  <c r="A1163" i="13"/>
  <c r="A1164" i="13"/>
  <c r="A1165" i="13"/>
  <c r="A1166" i="13"/>
  <c r="A1167" i="13"/>
  <c r="A1168" i="13"/>
  <c r="A1169" i="13"/>
  <c r="A1170" i="13"/>
  <c r="A1171" i="13"/>
  <c r="A1172" i="13"/>
  <c r="A1173" i="13"/>
  <c r="A1174" i="13"/>
  <c r="A1175" i="13"/>
  <c r="A1176" i="13"/>
  <c r="A1177" i="13"/>
  <c r="A1178" i="13"/>
  <c r="A1179" i="13"/>
  <c r="A1181" i="13"/>
  <c r="A1182" i="13"/>
  <c r="A1183" i="13"/>
  <c r="A1184" i="13"/>
  <c r="A1185" i="13"/>
  <c r="A1186" i="13"/>
  <c r="A1187" i="13"/>
  <c r="A1188" i="13"/>
  <c r="A1189" i="13"/>
  <c r="A1190" i="13"/>
  <c r="A1191" i="13"/>
  <c r="A1192" i="13"/>
  <c r="A1193" i="13"/>
  <c r="A1194" i="13"/>
  <c r="A1195" i="13"/>
  <c r="A1196" i="13"/>
  <c r="A1197" i="13"/>
  <c r="A1198" i="13"/>
  <c r="A1199" i="13"/>
  <c r="A1200" i="13"/>
  <c r="A1201" i="13"/>
  <c r="A1202" i="13"/>
  <c r="A1203" i="13"/>
  <c r="A1204" i="13"/>
  <c r="A1205" i="13"/>
  <c r="A1206" i="13"/>
  <c r="A1207" i="13"/>
  <c r="A1208" i="13"/>
  <c r="A1209" i="13"/>
  <c r="A1210" i="13"/>
  <c r="A1211" i="13"/>
  <c r="A1212" i="13"/>
  <c r="A1213" i="13"/>
  <c r="A1214" i="13"/>
  <c r="A1215" i="13"/>
  <c r="A1216" i="13"/>
  <c r="A1217" i="13"/>
  <c r="A1218" i="13"/>
  <c r="A1219" i="13"/>
  <c r="A1220" i="13"/>
  <c r="A1221" i="13"/>
  <c r="A1222" i="13"/>
  <c r="A1223" i="13"/>
  <c r="A1224" i="13"/>
  <c r="A1225" i="13"/>
  <c r="A1226" i="13"/>
  <c r="A1227" i="13"/>
  <c r="A1228" i="13"/>
  <c r="A1229" i="13"/>
  <c r="A1230" i="13"/>
  <c r="A1231" i="13"/>
  <c r="A1232" i="13"/>
  <c r="A1233" i="13"/>
  <c r="A1234" i="13"/>
  <c r="A1235" i="13"/>
  <c r="A1236" i="13"/>
  <c r="A1237" i="13"/>
  <c r="A1238" i="13"/>
  <c r="A1239" i="13"/>
  <c r="A1240" i="13"/>
  <c r="A1241" i="13"/>
  <c r="A1242" i="13"/>
  <c r="A1243" i="13"/>
  <c r="A1244" i="13"/>
  <c r="A1245" i="13"/>
  <c r="A1246" i="13"/>
  <c r="A1247" i="13"/>
  <c r="A1248" i="13"/>
  <c r="A1249" i="13"/>
  <c r="A1250" i="13"/>
  <c r="A1251" i="13"/>
  <c r="A1252" i="13"/>
  <c r="A1253" i="13"/>
  <c r="A1254" i="13"/>
  <c r="A1255" i="13"/>
  <c r="A1256" i="13"/>
  <c r="A1257" i="13"/>
  <c r="A1258" i="13"/>
  <c r="A1259" i="13"/>
  <c r="A1260" i="13"/>
  <c r="A1261" i="13"/>
  <c r="A1262" i="13"/>
  <c r="A1263" i="13"/>
  <c r="A1264" i="13"/>
  <c r="A1265" i="13"/>
  <c r="A1266" i="13"/>
  <c r="A1267" i="13"/>
  <c r="A1268" i="13"/>
  <c r="A1269" i="13"/>
  <c r="A1270" i="13"/>
  <c r="A1271" i="13"/>
  <c r="A1272" i="13"/>
  <c r="A1273" i="13"/>
  <c r="A1274" i="13"/>
  <c r="A1275" i="13"/>
  <c r="A1276" i="13"/>
  <c r="A1277" i="13"/>
  <c r="A1278" i="13"/>
  <c r="A1279" i="13"/>
  <c r="A1280" i="13"/>
  <c r="A1281" i="13"/>
  <c r="A1282" i="13"/>
  <c r="A1283" i="13"/>
  <c r="A1284" i="13"/>
  <c r="A1285" i="13"/>
  <c r="A1286" i="13"/>
  <c r="A1287" i="13"/>
  <c r="A1288" i="13"/>
  <c r="A1289" i="13"/>
  <c r="A1290" i="13"/>
  <c r="A1291" i="13"/>
  <c r="A1292" i="13"/>
  <c r="A1293" i="13"/>
  <c r="A1294" i="13"/>
  <c r="A1295" i="13"/>
  <c r="A1296" i="13"/>
  <c r="A1297" i="13"/>
  <c r="A1298" i="13"/>
  <c r="A1299" i="13"/>
  <c r="A1300" i="13"/>
  <c r="A1301" i="13"/>
  <c r="A1303" i="13"/>
  <c r="A1304" i="13"/>
  <c r="A1305" i="13"/>
  <c r="A1306" i="13"/>
  <c r="A1307" i="13"/>
  <c r="A1308" i="13"/>
  <c r="A1309" i="13"/>
  <c r="A1310" i="13"/>
  <c r="A1311" i="13"/>
  <c r="A1312" i="13"/>
  <c r="A1313" i="13"/>
  <c r="A1314" i="13"/>
  <c r="A1315" i="13"/>
  <c r="A1316" i="13"/>
  <c r="A1317" i="13"/>
  <c r="A1318" i="13"/>
  <c r="A1319" i="13"/>
  <c r="A1320" i="13"/>
  <c r="A1321" i="13"/>
  <c r="A1322" i="13"/>
  <c r="A1323" i="13"/>
  <c r="A1324" i="13"/>
  <c r="A1325" i="13"/>
  <c r="A1326" i="13"/>
  <c r="A1327" i="13"/>
  <c r="A1328" i="13"/>
  <c r="A1329" i="13"/>
  <c r="A1330" i="13"/>
  <c r="A1331" i="13"/>
  <c r="A1332" i="13"/>
  <c r="A1333" i="13"/>
  <c r="A1334" i="13"/>
  <c r="A1335" i="13"/>
  <c r="A1336" i="13"/>
  <c r="A1337" i="13"/>
  <c r="A1338" i="13"/>
  <c r="A1339" i="13"/>
  <c r="A1340" i="13"/>
  <c r="A1341" i="13"/>
  <c r="A1342" i="13"/>
  <c r="A1343" i="13"/>
  <c r="A1344" i="13"/>
  <c r="A1345" i="13"/>
  <c r="A1346" i="13"/>
  <c r="A1347" i="13"/>
  <c r="A1348" i="13"/>
  <c r="A1349" i="13"/>
  <c r="A1350" i="13"/>
  <c r="A1351" i="13"/>
  <c r="A1352" i="13"/>
  <c r="A1353" i="13"/>
  <c r="A1354" i="13"/>
  <c r="A1355" i="13"/>
  <c r="A1356" i="13"/>
  <c r="A1357" i="13"/>
  <c r="A1358" i="13"/>
  <c r="A1359" i="13"/>
  <c r="A1360" i="13"/>
  <c r="A1361" i="13"/>
  <c r="A1362" i="13"/>
  <c r="A1363" i="13"/>
  <c r="A1364" i="13"/>
  <c r="A1365" i="13"/>
  <c r="A1366" i="13"/>
  <c r="A1367" i="13"/>
  <c r="A1368" i="13"/>
  <c r="A1369" i="13"/>
  <c r="A1370" i="13"/>
  <c r="A1371" i="13"/>
  <c r="A1372" i="13"/>
  <c r="A1373" i="13"/>
  <c r="A1374" i="13"/>
  <c r="A1375" i="13"/>
  <c r="A1376" i="13"/>
  <c r="A1377" i="13"/>
  <c r="A1378" i="13"/>
  <c r="A1379" i="13"/>
  <c r="A1380" i="13"/>
  <c r="A1381" i="13"/>
  <c r="A1382" i="13"/>
  <c r="A1383" i="13"/>
  <c r="A1384" i="13"/>
  <c r="A1385" i="13"/>
  <c r="A1386" i="13"/>
  <c r="A1387" i="13"/>
  <c r="A1388" i="13"/>
  <c r="A1389" i="13"/>
  <c r="A1390" i="13"/>
  <c r="A1391" i="13"/>
  <c r="A1392" i="13"/>
  <c r="A1393" i="13"/>
  <c r="A1394" i="13"/>
  <c r="A1395" i="13"/>
  <c r="A1396" i="13"/>
  <c r="A1397" i="13"/>
  <c r="A1398" i="13"/>
  <c r="A1399" i="13"/>
  <c r="A1400" i="13"/>
  <c r="A1401" i="13"/>
  <c r="A1402" i="13"/>
  <c r="A1403" i="13"/>
  <c r="A1404" i="13"/>
  <c r="A1405" i="13"/>
  <c r="A1406" i="13"/>
  <c r="A1407" i="13"/>
  <c r="A1408" i="13"/>
  <c r="A1409" i="13"/>
  <c r="A1410" i="13"/>
  <c r="A1411" i="13"/>
  <c r="A1412" i="13"/>
  <c r="A1413" i="13"/>
  <c r="A1414" i="13"/>
  <c r="A1415" i="13"/>
  <c r="A1416" i="13"/>
  <c r="A1417" i="13"/>
  <c r="A1418" i="13"/>
  <c r="A1419" i="13"/>
  <c r="A1420" i="13"/>
  <c r="A1421" i="13"/>
  <c r="A1422" i="13"/>
  <c r="A1423" i="13"/>
  <c r="A1424" i="13"/>
  <c r="A1425" i="13"/>
  <c r="A1426" i="13"/>
  <c r="A1427" i="13"/>
  <c r="A1428" i="13"/>
  <c r="A1429" i="13"/>
  <c r="A1430" i="13"/>
  <c r="A1431" i="13"/>
  <c r="A1432" i="13"/>
  <c r="A1433" i="13"/>
  <c r="A1435" i="13"/>
  <c r="A1436" i="13"/>
  <c r="A1437" i="13"/>
  <c r="A1438" i="13"/>
  <c r="A1439" i="13"/>
  <c r="A1440" i="13"/>
  <c r="A1441" i="13"/>
  <c r="A1442" i="13"/>
  <c r="A1443" i="13"/>
  <c r="A1444" i="13"/>
  <c r="A1445" i="13"/>
  <c r="A1446" i="13"/>
  <c r="A1447" i="13"/>
  <c r="A1448" i="13"/>
  <c r="A1449" i="13"/>
  <c r="A1450" i="13"/>
  <c r="A1451" i="13"/>
  <c r="A1452" i="13"/>
  <c r="A1453" i="13"/>
  <c r="A1454" i="13"/>
  <c r="A1455" i="13"/>
  <c r="A1456" i="13"/>
  <c r="A1457" i="13"/>
  <c r="A1458" i="13"/>
  <c r="A1459" i="13"/>
  <c r="A1460" i="13"/>
  <c r="A1461" i="13"/>
  <c r="A1462" i="13"/>
  <c r="A1463" i="13"/>
  <c r="A1464" i="13"/>
  <c r="A1465" i="13"/>
  <c r="A1466" i="13"/>
  <c r="A1467" i="13"/>
  <c r="A1468" i="13"/>
  <c r="A1469" i="13"/>
  <c r="A1470" i="13"/>
  <c r="A1471" i="13"/>
  <c r="A1472" i="13"/>
  <c r="A1473" i="13"/>
  <c r="A1474" i="13"/>
  <c r="A1475" i="13"/>
  <c r="A1476" i="13"/>
  <c r="A1477" i="13"/>
  <c r="A1478" i="13"/>
  <c r="A1479" i="13"/>
  <c r="A1480" i="13"/>
  <c r="A1481" i="13"/>
  <c r="A1482" i="13"/>
  <c r="A1484" i="13"/>
  <c r="A1485" i="13"/>
  <c r="A1486" i="13"/>
  <c r="A1487" i="13"/>
  <c r="A1488" i="13"/>
  <c r="A1489" i="13"/>
  <c r="A1490" i="13"/>
  <c r="A1491" i="13"/>
  <c r="A1492" i="13"/>
  <c r="A1494" i="13"/>
  <c r="A1495" i="13"/>
  <c r="A1496" i="13"/>
  <c r="A1497" i="13"/>
  <c r="A1498" i="13"/>
  <c r="A1499" i="13"/>
  <c r="A1501" i="13"/>
  <c r="A1502" i="13"/>
  <c r="A1503" i="13"/>
  <c r="A1504" i="13"/>
  <c r="A1505" i="13"/>
  <c r="A1506" i="13"/>
  <c r="A1507" i="13"/>
  <c r="A1508" i="13"/>
  <c r="A1509" i="13"/>
  <c r="A1510" i="13"/>
  <c r="A1511" i="13"/>
  <c r="A1512" i="13"/>
  <c r="A1513" i="13"/>
  <c r="A1514" i="13"/>
  <c r="A1515" i="13"/>
  <c r="A1516" i="13"/>
  <c r="A1517" i="13"/>
  <c r="A1518" i="13"/>
  <c r="A1519" i="13"/>
  <c r="A1520" i="13"/>
  <c r="A1521" i="13"/>
  <c r="A1522" i="13"/>
  <c r="A1523" i="13"/>
  <c r="A1524" i="13"/>
  <c r="A1525" i="13"/>
  <c r="A1526" i="13"/>
  <c r="A1527" i="13"/>
  <c r="A1528" i="13"/>
  <c r="A1529" i="13"/>
  <c r="A1530" i="13"/>
  <c r="A1531" i="13"/>
  <c r="A1532" i="13"/>
  <c r="A1533" i="13"/>
  <c r="A1534" i="13"/>
  <c r="A1535" i="13"/>
  <c r="A1536" i="13"/>
  <c r="A1537" i="13"/>
  <c r="A1538" i="13"/>
  <c r="A1539" i="13"/>
  <c r="A1540" i="13"/>
  <c r="A1541" i="13"/>
  <c r="A1542" i="13"/>
  <c r="A1543" i="13"/>
  <c r="A1544" i="13"/>
  <c r="A1545" i="13"/>
  <c r="A1546" i="13"/>
  <c r="A1547" i="13"/>
  <c r="A1548" i="13"/>
  <c r="A1549" i="13"/>
  <c r="A1550" i="13"/>
  <c r="A1551" i="13"/>
  <c r="A1552" i="13"/>
  <c r="A1553" i="13"/>
  <c r="A1554" i="13"/>
  <c r="A1555" i="13"/>
  <c r="A1556" i="13"/>
  <c r="A1557" i="13"/>
  <c r="A1558" i="13"/>
  <c r="A1559" i="13"/>
  <c r="A1560" i="13"/>
  <c r="A1561" i="13"/>
  <c r="A1562" i="13"/>
  <c r="A1563" i="13"/>
  <c r="A1564" i="13"/>
  <c r="A1565" i="13"/>
  <c r="A1566" i="13"/>
  <c r="A1567" i="13"/>
  <c r="A1568" i="13"/>
  <c r="A1569" i="13"/>
  <c r="A1570" i="13"/>
  <c r="A1571" i="13"/>
  <c r="A1572" i="13"/>
  <c r="A1573" i="13"/>
  <c r="A1574" i="13"/>
  <c r="A1575" i="13"/>
  <c r="A1576" i="13"/>
  <c r="A1577" i="13"/>
  <c r="A1578" i="13"/>
  <c r="A1579" i="13"/>
  <c r="A1580" i="13"/>
  <c r="A1581" i="13"/>
  <c r="A1582" i="13"/>
  <c r="A1583" i="13"/>
  <c r="A1584" i="13"/>
  <c r="A1585" i="13"/>
  <c r="A1586" i="13"/>
  <c r="A1587" i="13"/>
  <c r="A1588" i="13"/>
  <c r="A1589" i="13"/>
  <c r="A1590" i="13"/>
  <c r="A1591" i="13"/>
  <c r="A1592" i="13"/>
  <c r="A1593" i="13"/>
  <c r="A1594" i="13"/>
  <c r="A1595" i="13"/>
  <c r="A1596" i="13"/>
  <c r="A1597" i="13"/>
  <c r="A1598" i="13"/>
  <c r="A1599" i="13"/>
  <c r="A1600" i="13"/>
  <c r="A1601" i="13"/>
  <c r="A1602" i="13"/>
  <c r="A1603" i="13"/>
  <c r="A1604" i="13"/>
  <c r="A1605" i="13"/>
  <c r="A1606" i="13"/>
  <c r="A1607" i="13"/>
  <c r="A1608" i="13"/>
  <c r="A1609" i="13"/>
  <c r="A1610" i="13"/>
  <c r="A1611" i="13"/>
  <c r="A1612" i="13"/>
  <c r="A1613" i="13"/>
  <c r="A1614" i="13"/>
  <c r="A1615" i="13"/>
  <c r="A1616" i="13"/>
  <c r="A1617" i="13"/>
  <c r="A1618" i="13"/>
  <c r="A1619" i="13"/>
  <c r="A1620" i="13"/>
  <c r="A1621" i="13"/>
  <c r="A1622" i="13"/>
  <c r="A1623" i="13"/>
  <c r="A1624" i="13"/>
  <c r="A1625" i="13"/>
  <c r="A1626" i="13"/>
  <c r="A1627" i="13"/>
  <c r="A1628" i="13"/>
  <c r="A1629" i="13"/>
  <c r="A1630" i="13"/>
  <c r="A1631" i="13"/>
  <c r="A1633" i="13"/>
  <c r="A1634" i="13"/>
  <c r="A1635" i="13"/>
  <c r="A1636" i="13"/>
  <c r="A1637" i="13"/>
  <c r="A1638" i="13"/>
  <c r="A1639" i="13"/>
  <c r="A1640" i="13"/>
  <c r="A1641" i="13"/>
  <c r="A1642" i="13"/>
  <c r="A1643" i="13"/>
  <c r="A1644" i="13"/>
  <c r="A1645" i="13"/>
  <c r="A1646" i="13"/>
  <c r="A1647" i="13"/>
  <c r="A1648" i="13"/>
  <c r="A1649" i="13"/>
  <c r="A1650" i="13"/>
  <c r="A1651" i="13"/>
  <c r="A1652" i="13"/>
  <c r="A1653" i="13"/>
  <c r="A1654" i="13"/>
  <c r="A1655" i="13"/>
  <c r="A1656" i="13"/>
  <c r="A1657" i="13"/>
  <c r="A1658" i="13"/>
  <c r="A1659" i="13"/>
  <c r="A1660" i="13"/>
  <c r="A1661" i="13"/>
  <c r="A1662" i="13"/>
  <c r="A1663" i="13"/>
  <c r="A1664" i="13"/>
  <c r="A1665" i="13"/>
  <c r="A1666" i="13"/>
  <c r="A1667" i="13"/>
  <c r="A1668" i="13"/>
  <c r="A1669" i="13"/>
  <c r="A1670" i="13"/>
  <c r="A1671" i="13"/>
  <c r="A1672" i="13"/>
  <c r="A1673" i="13"/>
  <c r="A1674" i="13"/>
  <c r="A1675" i="13"/>
  <c r="A1676" i="13"/>
  <c r="A1677" i="13"/>
  <c r="A1678" i="13"/>
  <c r="A1679" i="13"/>
  <c r="A1680" i="13"/>
  <c r="A1681" i="13"/>
  <c r="A1682" i="13"/>
  <c r="A1683" i="13"/>
  <c r="A1684" i="13"/>
  <c r="A1685" i="13"/>
  <c r="A1686" i="13"/>
  <c r="A1687" i="13"/>
  <c r="A1688" i="13"/>
  <c r="A1689" i="13"/>
  <c r="A1690" i="13"/>
  <c r="A1691" i="13"/>
  <c r="A1693" i="13"/>
  <c r="A1694" i="13"/>
  <c r="A1695" i="13"/>
  <c r="A1696" i="13"/>
  <c r="A1697" i="13"/>
  <c r="A1698" i="13"/>
  <c r="A1699" i="13"/>
  <c r="A1700" i="13"/>
  <c r="A1701" i="13"/>
  <c r="A1703" i="13"/>
  <c r="A1704" i="13"/>
  <c r="A1705" i="13"/>
  <c r="A1706" i="13"/>
  <c r="A1707" i="13"/>
  <c r="A1708" i="13"/>
  <c r="A1709" i="13"/>
  <c r="A1710" i="13"/>
  <c r="A1711" i="13"/>
  <c r="A1712" i="13"/>
  <c r="A1713" i="13"/>
  <c r="A1714" i="13"/>
  <c r="A1715" i="13"/>
  <c r="A1716" i="13"/>
  <c r="A1717" i="13"/>
  <c r="A1718" i="13"/>
  <c r="A1719" i="13"/>
  <c r="A1720" i="13"/>
  <c r="A1721" i="13"/>
  <c r="A1722" i="13"/>
  <c r="A1723" i="13"/>
  <c r="A1724" i="13"/>
  <c r="A1725" i="13"/>
  <c r="A1726" i="13"/>
  <c r="A1727" i="13"/>
  <c r="A1728" i="13"/>
  <c r="A1729" i="13"/>
  <c r="A1730" i="13"/>
  <c r="A1731" i="13"/>
  <c r="A1732" i="13"/>
  <c r="A1733" i="13"/>
  <c r="A1734" i="13"/>
  <c r="A1735" i="13"/>
  <c r="A1736" i="13"/>
  <c r="A1737" i="13"/>
  <c r="A1738" i="13"/>
  <c r="A1739" i="13"/>
  <c r="A1740" i="13"/>
  <c r="A1741" i="13"/>
  <c r="A1742" i="13"/>
  <c r="A1743" i="13"/>
  <c r="A1744" i="13"/>
  <c r="A1745" i="13"/>
  <c r="A1746" i="13"/>
  <c r="A1747" i="13"/>
  <c r="A1748" i="13"/>
  <c r="A1749" i="13"/>
  <c r="A1750" i="13"/>
  <c r="A1751" i="13"/>
  <c r="A1752" i="13"/>
  <c r="A1753" i="13"/>
  <c r="A1754" i="13"/>
  <c r="A1755" i="13"/>
  <c r="A1756" i="13"/>
  <c r="A1757" i="13"/>
  <c r="A1758" i="13"/>
  <c r="A1759" i="13"/>
  <c r="A1760" i="13"/>
  <c r="A1761" i="13"/>
  <c r="A1762" i="13"/>
  <c r="A1763" i="13"/>
  <c r="A1764" i="13"/>
  <c r="A1765" i="13"/>
  <c r="A1766" i="13"/>
  <c r="A1767" i="13"/>
  <c r="A1768" i="13"/>
  <c r="A1769" i="13"/>
  <c r="A1770" i="13"/>
  <c r="A1771" i="13"/>
  <c r="A1772" i="13"/>
  <c r="A1773" i="13"/>
  <c r="A1774" i="13"/>
  <c r="A1775" i="13"/>
  <c r="A1776" i="13"/>
  <c r="A1777" i="13"/>
  <c r="A1778" i="13"/>
  <c r="A1779" i="13"/>
  <c r="A1780" i="13"/>
  <c r="A1781" i="13"/>
  <c r="A1782" i="13"/>
  <c r="A1783" i="13"/>
  <c r="A1784" i="13"/>
  <c r="A1785" i="13"/>
  <c r="A1786" i="13"/>
  <c r="A1787" i="13"/>
  <c r="A1788" i="13"/>
  <c r="A1789" i="13"/>
  <c r="A1790" i="13"/>
  <c r="A1791" i="13"/>
  <c r="A1792" i="13"/>
  <c r="A1793" i="13"/>
  <c r="A1794" i="13"/>
  <c r="A1795" i="13"/>
  <c r="A1796" i="13"/>
  <c r="A1797" i="13"/>
  <c r="A1798" i="13"/>
  <c r="A1799" i="13"/>
  <c r="A1800" i="13"/>
  <c r="A1801" i="13"/>
  <c r="A1802" i="13"/>
  <c r="A1803" i="13"/>
  <c r="A1804" i="13"/>
  <c r="A1805" i="13"/>
  <c r="A1806" i="13"/>
  <c r="A1807" i="13"/>
  <c r="A1808" i="13"/>
  <c r="A1809" i="13"/>
  <c r="A1810" i="13"/>
  <c r="A1811" i="13"/>
  <c r="A1812" i="13"/>
  <c r="A1813" i="13"/>
  <c r="A1814" i="13"/>
  <c r="A1815" i="13"/>
  <c r="A1816" i="13"/>
  <c r="A1817" i="13"/>
  <c r="A1818" i="13"/>
  <c r="A1819" i="13"/>
  <c r="A1820" i="13"/>
  <c r="A1821" i="13"/>
  <c r="A1822" i="13"/>
  <c r="A1823" i="13"/>
  <c r="A1824" i="13"/>
  <c r="A1825" i="13"/>
  <c r="A1826" i="13"/>
  <c r="A1827" i="13"/>
  <c r="A1828" i="13"/>
  <c r="A1829" i="13"/>
  <c r="A1830" i="13"/>
  <c r="A1831" i="13"/>
  <c r="A1832" i="13"/>
  <c r="A1833" i="13"/>
  <c r="A1834" i="13"/>
  <c r="A1835" i="13"/>
  <c r="A1836" i="13"/>
  <c r="A1837" i="13"/>
  <c r="A1838" i="13"/>
  <c r="A1839" i="13"/>
  <c r="A1840" i="13"/>
  <c r="A1842" i="13"/>
  <c r="A1843" i="13"/>
  <c r="A1844" i="13"/>
  <c r="A1845" i="13"/>
  <c r="A1846" i="13"/>
  <c r="A1847" i="13"/>
  <c r="A1848" i="13"/>
  <c r="A1849" i="13"/>
  <c r="A1850" i="13"/>
  <c r="A1851" i="13"/>
  <c r="A1852" i="13"/>
  <c r="A1853" i="13"/>
  <c r="A1854" i="13"/>
  <c r="A1855" i="13"/>
  <c r="A1856" i="13"/>
  <c r="A1857" i="13"/>
  <c r="A1858" i="13"/>
  <c r="A1859" i="13"/>
  <c r="A1860" i="13"/>
  <c r="A1861" i="13"/>
  <c r="A1862" i="13"/>
  <c r="A1863" i="13"/>
  <c r="A1865" i="13"/>
  <c r="A1866" i="13"/>
  <c r="A1867" i="13"/>
  <c r="A1868" i="13"/>
  <c r="A1869" i="13"/>
  <c r="A1870" i="13"/>
  <c r="A1871" i="13"/>
  <c r="A1872" i="13"/>
  <c r="A1873" i="13"/>
  <c r="A1874" i="13"/>
  <c r="A1875" i="13"/>
  <c r="A1876" i="13"/>
  <c r="A1877" i="13"/>
  <c r="A1878" i="13"/>
  <c r="A1879" i="13"/>
  <c r="A1880" i="13"/>
  <c r="A1881" i="13"/>
  <c r="A1882" i="13"/>
  <c r="A1883" i="13"/>
  <c r="A1884" i="13"/>
  <c r="A1885" i="13"/>
  <c r="A1886" i="13"/>
  <c r="A1887" i="13"/>
  <c r="A1888" i="13"/>
  <c r="A1889" i="13"/>
  <c r="A1890" i="13"/>
  <c r="A1891" i="13"/>
  <c r="A1892" i="13"/>
  <c r="A1893" i="13"/>
  <c r="A1894" i="13"/>
  <c r="A1895" i="13"/>
  <c r="A1896" i="13"/>
  <c r="A1897" i="13"/>
  <c r="A1898" i="13"/>
  <c r="A1899" i="13"/>
  <c r="A1900" i="13"/>
  <c r="A1901" i="13"/>
  <c r="A1902" i="13"/>
  <c r="A1903" i="13"/>
  <c r="A1904" i="13"/>
  <c r="A1905" i="13"/>
  <c r="A1906" i="13"/>
  <c r="A1907" i="13"/>
  <c r="A1908" i="13"/>
  <c r="A1909" i="13"/>
  <c r="A1910" i="13"/>
  <c r="A1911" i="13"/>
  <c r="A1912" i="13"/>
  <c r="A1913" i="13"/>
  <c r="A1914" i="13"/>
  <c r="A1915" i="13"/>
  <c r="A1916" i="13"/>
  <c r="A1917" i="13"/>
  <c r="A1918" i="13"/>
  <c r="A1919" i="13"/>
  <c r="A1920" i="13"/>
  <c r="A1921" i="13"/>
  <c r="A1922" i="13"/>
  <c r="A1923" i="13"/>
  <c r="A1924" i="13"/>
  <c r="A1925" i="13"/>
  <c r="A1926" i="13"/>
  <c r="A1927" i="13"/>
  <c r="A1928" i="13"/>
  <c r="A1929" i="13"/>
  <c r="A1930" i="13"/>
  <c r="A1931" i="13"/>
  <c r="A1932" i="13"/>
  <c r="A1933" i="13"/>
  <c r="A1934" i="13"/>
  <c r="A1936" i="13"/>
  <c r="A1937" i="13"/>
  <c r="A1938" i="13"/>
  <c r="A1939" i="13"/>
  <c r="A1940" i="13"/>
  <c r="A1941" i="13"/>
  <c r="A1942" i="13"/>
  <c r="A1943" i="13"/>
  <c r="A1944" i="13"/>
  <c r="A1946" i="13"/>
  <c r="A1947" i="13"/>
  <c r="A1948" i="13"/>
  <c r="A1949" i="13"/>
  <c r="A1950" i="13"/>
  <c r="A1951" i="13"/>
  <c r="A1952" i="13"/>
  <c r="A1953" i="13"/>
  <c r="A1954" i="13"/>
  <c r="A1955" i="13"/>
  <c r="A1956" i="13"/>
  <c r="A1957" i="13"/>
  <c r="A1958" i="13"/>
  <c r="A1959" i="13"/>
  <c r="A1960" i="13"/>
  <c r="A1961" i="13"/>
  <c r="A1962" i="13"/>
  <c r="A1963" i="13"/>
  <c r="A1965" i="13"/>
  <c r="A1966" i="13"/>
  <c r="A1967" i="13"/>
  <c r="A1968" i="13"/>
  <c r="A1971" i="13"/>
  <c r="A1972" i="13"/>
  <c r="A1973" i="13"/>
  <c r="A1974" i="13"/>
  <c r="A1975" i="13"/>
  <c r="A1976" i="13"/>
  <c r="A1977" i="13"/>
  <c r="A1978" i="13"/>
  <c r="A1979" i="13"/>
  <c r="A1980" i="13"/>
  <c r="A1981" i="13"/>
  <c r="A1982" i="13"/>
  <c r="A1983" i="13"/>
  <c r="A1984" i="13"/>
  <c r="A1985" i="13"/>
  <c r="A1986" i="13"/>
  <c r="A1987" i="13"/>
  <c r="A1988" i="13"/>
  <c r="A1989" i="13"/>
  <c r="A1990" i="13"/>
  <c r="A1991" i="13"/>
  <c r="A1992" i="13"/>
  <c r="A1993" i="13"/>
  <c r="A1994" i="13"/>
  <c r="A1995" i="13"/>
  <c r="A1996" i="13"/>
  <c r="A1997" i="13"/>
  <c r="A1998" i="13"/>
  <c r="A1999" i="13"/>
  <c r="A2000" i="13"/>
  <c r="A2001" i="13"/>
  <c r="A2002" i="13"/>
  <c r="A2003" i="13"/>
  <c r="A2004" i="13"/>
  <c r="A2005" i="13"/>
  <c r="A2006" i="13"/>
  <c r="A2007" i="13"/>
  <c r="A2008" i="13"/>
  <c r="A2009" i="13"/>
  <c r="A2010" i="13"/>
  <c r="A2011" i="13"/>
  <c r="A2012" i="13"/>
  <c r="A2013" i="13"/>
  <c r="A2014" i="13"/>
  <c r="A2015" i="13"/>
  <c r="A2016" i="13"/>
  <c r="A2017" i="13"/>
  <c r="A2018" i="13"/>
  <c r="A2019" i="13"/>
  <c r="A2020" i="13"/>
  <c r="A2021" i="13"/>
  <c r="A2022" i="13"/>
  <c r="A2023" i="13"/>
  <c r="A2024" i="13"/>
  <c r="A2025" i="13"/>
  <c r="A2026" i="13"/>
  <c r="A2027" i="13"/>
  <c r="A2028" i="13"/>
  <c r="A2029" i="13"/>
  <c r="A2031" i="13"/>
  <c r="A2032" i="13"/>
  <c r="A2034" i="13"/>
  <c r="A2035" i="13"/>
  <c r="A2036" i="13"/>
  <c r="A2037" i="13"/>
  <c r="A2038" i="13"/>
  <c r="A2039" i="13"/>
  <c r="A2040" i="13"/>
  <c r="A2041" i="13"/>
  <c r="A2042" i="13"/>
  <c r="A2043" i="13"/>
  <c r="A2044" i="13"/>
  <c r="A2045" i="13"/>
  <c r="A2046" i="13"/>
  <c r="A2047" i="13"/>
  <c r="A2048" i="13"/>
  <c r="A2049" i="13"/>
  <c r="A2050" i="13"/>
  <c r="A2051" i="13"/>
  <c r="A2052" i="13"/>
  <c r="A2053" i="13"/>
  <c r="A2054" i="13"/>
  <c r="A2055" i="13"/>
  <c r="A2056" i="13"/>
  <c r="A2057" i="13"/>
  <c r="A2058" i="13"/>
  <c r="A2059" i="13"/>
  <c r="A2060" i="13"/>
  <c r="A2061" i="13"/>
  <c r="A2062" i="13"/>
  <c r="A2063" i="13"/>
  <c r="A2064" i="13"/>
  <c r="A2065" i="13"/>
  <c r="A2066" i="13"/>
  <c r="A2067" i="13"/>
  <c r="A2068" i="13"/>
  <c r="A2069" i="13"/>
  <c r="A2070" i="13"/>
  <c r="A2071" i="13"/>
  <c r="A2072" i="13"/>
  <c r="A2073" i="13"/>
  <c r="A2074" i="13"/>
  <c r="A2076" i="13"/>
  <c r="A2077" i="13"/>
  <c r="A2078" i="13"/>
  <c r="A2079" i="13"/>
  <c r="A2081" i="13"/>
  <c r="A2082" i="13"/>
  <c r="A2083" i="13"/>
  <c r="A2084" i="13"/>
  <c r="A2085" i="13"/>
  <c r="A2086" i="13"/>
  <c r="A2087" i="13"/>
  <c r="A2088" i="13"/>
  <c r="A2089" i="13"/>
  <c r="A2090" i="13"/>
  <c r="A2091" i="13"/>
  <c r="A2092" i="13"/>
  <c r="A2093" i="13"/>
  <c r="A2094" i="13"/>
  <c r="A2095" i="13"/>
  <c r="A2096" i="13"/>
  <c r="A2097" i="13"/>
  <c r="A2098" i="13"/>
  <c r="A2099" i="13"/>
  <c r="A2100" i="13"/>
  <c r="A2101" i="13"/>
  <c r="A2102" i="13"/>
  <c r="A2103" i="13"/>
  <c r="A2104" i="13"/>
  <c r="A2105" i="13"/>
  <c r="A2107" i="13"/>
  <c r="A2108" i="13"/>
  <c r="A2109" i="13"/>
  <c r="A2110" i="13"/>
  <c r="A2111" i="13"/>
  <c r="A2112" i="13"/>
  <c r="A2113" i="13"/>
  <c r="A2114" i="13"/>
  <c r="A2115" i="13"/>
  <c r="A2116" i="13"/>
  <c r="A2117" i="13"/>
  <c r="A2118" i="13"/>
  <c r="A2119" i="13"/>
  <c r="A2120" i="13"/>
  <c r="A2121" i="13"/>
  <c r="A2122" i="13"/>
  <c r="A2123" i="13"/>
  <c r="A2124" i="13"/>
  <c r="A2125" i="13"/>
  <c r="A2126" i="13"/>
  <c r="A2127" i="13"/>
  <c r="A2128" i="13"/>
  <c r="A2129" i="13"/>
  <c r="A2130" i="13"/>
  <c r="A2131" i="13"/>
  <c r="A2132" i="13"/>
  <c r="A2133" i="13"/>
  <c r="A2134" i="13"/>
  <c r="A2135" i="13"/>
  <c r="A2136" i="13"/>
  <c r="A2137" i="13"/>
  <c r="A2138" i="13"/>
  <c r="A2139" i="13"/>
  <c r="A2140" i="13"/>
  <c r="A2141" i="13"/>
  <c r="A2142" i="13"/>
  <c r="A2143" i="13"/>
  <c r="A2144" i="13"/>
  <c r="A2145" i="13"/>
  <c r="A2146" i="13"/>
  <c r="A2148" i="13"/>
  <c r="A2149" i="13"/>
  <c r="A2150" i="13"/>
  <c r="A2151" i="13"/>
  <c r="A2152" i="13"/>
  <c r="A2153" i="13"/>
  <c r="A2154" i="13"/>
  <c r="A2155" i="13"/>
  <c r="A2156" i="13"/>
  <c r="A2157" i="13"/>
  <c r="A2158" i="13"/>
  <c r="A2159" i="13"/>
  <c r="A2160" i="13"/>
  <c r="A2161" i="13"/>
  <c r="A2162" i="13"/>
  <c r="A2163" i="13"/>
  <c r="A2164" i="13"/>
  <c r="A2165" i="13"/>
  <c r="A2166" i="13"/>
  <c r="A2167" i="13"/>
  <c r="A2168" i="13"/>
  <c r="A2169" i="13"/>
  <c r="A2170" i="13"/>
  <c r="A2171" i="13"/>
  <c r="A2172" i="13"/>
  <c r="A2173" i="13"/>
  <c r="A2174" i="13"/>
  <c r="A2175" i="13"/>
  <c r="A2176" i="13"/>
  <c r="A2177" i="13"/>
  <c r="A2178" i="13"/>
  <c r="A2179" i="13"/>
  <c r="A2180" i="13"/>
  <c r="A2181" i="13"/>
  <c r="A2182" i="13"/>
  <c r="A2184" i="13"/>
  <c r="A2185" i="13"/>
  <c r="A2186" i="13"/>
  <c r="A2187" i="13"/>
  <c r="A2188" i="13"/>
  <c r="A2189" i="13"/>
  <c r="A2190" i="13"/>
  <c r="A2191" i="13"/>
  <c r="A2192" i="13"/>
  <c r="A2193" i="13"/>
  <c r="A2194" i="13"/>
  <c r="A2195" i="13"/>
  <c r="A2196" i="13"/>
  <c r="A2197" i="13"/>
  <c r="A2198" i="13"/>
  <c r="A2199" i="13"/>
  <c r="A2200" i="13"/>
  <c r="A2201" i="13"/>
  <c r="A2202" i="13"/>
  <c r="A2203" i="13"/>
  <c r="A2204" i="13"/>
  <c r="A2205" i="13"/>
  <c r="A2206" i="13"/>
  <c r="A2207" i="13"/>
  <c r="A2208" i="13"/>
  <c r="A2209" i="13"/>
  <c r="A2210" i="13"/>
  <c r="A2211" i="13"/>
  <c r="A2212" i="13"/>
  <c r="A2213" i="13"/>
  <c r="A2214" i="13"/>
  <c r="A2215" i="13"/>
  <c r="A2216" i="13"/>
  <c r="A2217" i="13"/>
  <c r="A2218" i="13"/>
  <c r="A2219" i="13"/>
  <c r="A2220" i="13"/>
  <c r="A2221" i="13"/>
  <c r="A2222" i="13"/>
  <c r="A2223" i="13"/>
  <c r="A2224" i="13"/>
  <c r="A2225" i="13"/>
  <c r="A2226" i="13"/>
  <c r="A2227" i="13"/>
  <c r="A2228" i="13"/>
  <c r="A2229" i="13"/>
  <c r="A2230" i="13"/>
  <c r="A2231" i="13"/>
  <c r="A2232" i="13"/>
  <c r="A2233" i="13"/>
  <c r="A2234" i="13"/>
  <c r="A2235" i="13"/>
  <c r="A2236" i="13"/>
  <c r="A2237" i="13"/>
  <c r="A2238" i="13"/>
  <c r="A2239" i="13"/>
  <c r="A2240" i="13"/>
  <c r="A2241" i="13"/>
  <c r="A2242" i="13"/>
  <c r="A2243" i="13"/>
  <c r="A2244" i="13"/>
  <c r="A2245" i="13"/>
  <c r="A2246" i="13"/>
  <c r="A2247" i="13"/>
  <c r="A2248" i="13"/>
  <c r="A2249" i="13"/>
  <c r="A2250" i="13"/>
  <c r="A2251" i="13"/>
  <c r="A2252" i="13"/>
  <c r="A2253" i="13"/>
  <c r="A2255" i="13"/>
  <c r="A2256" i="13"/>
  <c r="A2257" i="13"/>
  <c r="A2258" i="13"/>
  <c r="A2259" i="13"/>
  <c r="A2260" i="13"/>
  <c r="A2261" i="13"/>
  <c r="A2262" i="13"/>
  <c r="A2263" i="13"/>
  <c r="A2264" i="13"/>
  <c r="A2265" i="13"/>
  <c r="A2266" i="13"/>
  <c r="A2267" i="13"/>
  <c r="A2268" i="13"/>
  <c r="A2269" i="13"/>
  <c r="A2270" i="13"/>
  <c r="A2271" i="13"/>
  <c r="A2272" i="13"/>
  <c r="A2273" i="13"/>
  <c r="A2274" i="13"/>
  <c r="A2275" i="13"/>
  <c r="A2276" i="13"/>
  <c r="A2277" i="13"/>
  <c r="A2278" i="13"/>
  <c r="A2279" i="13"/>
  <c r="A2280" i="13"/>
  <c r="A2281" i="13"/>
  <c r="A2282" i="13"/>
  <c r="A2283" i="13"/>
  <c r="A2284" i="13"/>
  <c r="A2285" i="13"/>
  <c r="A2286" i="13"/>
  <c r="A2287" i="13"/>
  <c r="A2288" i="13"/>
  <c r="A2290" i="13"/>
  <c r="A2291" i="13"/>
  <c r="A2292" i="13"/>
  <c r="A2293" i="13"/>
  <c r="A2294" i="13"/>
  <c r="A2295" i="13"/>
  <c r="A2296" i="13"/>
  <c r="A2297" i="13"/>
  <c r="A2298" i="13"/>
  <c r="A2299" i="13"/>
  <c r="A2300" i="13"/>
  <c r="A2301" i="13"/>
  <c r="A2302" i="13"/>
  <c r="A2303" i="13"/>
  <c r="A2304" i="13"/>
  <c r="A2305" i="13"/>
  <c r="A2306" i="13"/>
  <c r="A2307" i="13"/>
  <c r="A2308" i="13"/>
  <c r="A2309" i="13"/>
  <c r="A2310" i="13"/>
  <c r="A2311" i="13"/>
  <c r="A2312" i="13"/>
  <c r="A2313" i="13"/>
  <c r="A2314" i="13"/>
  <c r="A2315" i="13"/>
  <c r="A2316" i="13"/>
  <c r="A2317" i="13"/>
  <c r="A2318" i="13"/>
  <c r="A2319" i="13"/>
  <c r="A2320" i="13"/>
  <c r="A2321" i="13"/>
  <c r="A2322" i="13"/>
  <c r="A2323" i="13"/>
  <c r="A2324" i="13"/>
  <c r="A2325" i="13"/>
  <c r="A2326" i="13"/>
  <c r="A2327" i="13"/>
  <c r="A2328" i="13"/>
  <c r="A2329" i="13"/>
  <c r="A2330" i="13"/>
  <c r="A2331" i="13"/>
  <c r="A2332" i="13"/>
  <c r="A2333" i="13"/>
  <c r="A2334" i="13"/>
  <c r="A2335" i="13"/>
  <c r="A2336" i="13"/>
  <c r="A2337" i="13"/>
  <c r="A2338" i="13"/>
  <c r="A2339" i="13"/>
  <c r="A2340" i="13"/>
  <c r="A2341" i="13"/>
  <c r="A2342" i="13"/>
  <c r="A2343" i="13"/>
  <c r="A2344" i="13"/>
  <c r="A2345" i="13"/>
  <c r="A2346" i="13"/>
  <c r="A2347" i="13"/>
  <c r="A2348" i="13"/>
  <c r="A2349" i="13"/>
  <c r="A2350" i="13"/>
  <c r="A2351" i="13"/>
  <c r="A2352" i="13"/>
  <c r="A2353" i="13"/>
  <c r="A2354" i="13"/>
  <c r="A2355" i="13"/>
  <c r="A2356" i="13"/>
  <c r="A2357" i="13"/>
  <c r="A2358" i="13"/>
  <c r="A2359" i="13"/>
  <c r="A2360" i="13"/>
  <c r="A2361" i="13"/>
  <c r="A2362" i="13"/>
  <c r="A2363" i="13"/>
  <c r="A2364" i="13"/>
  <c r="A2365" i="13"/>
  <c r="A2366" i="13"/>
  <c r="A2367" i="13"/>
  <c r="A2368" i="13"/>
  <c r="A2369" i="13"/>
  <c r="A2370" i="13"/>
  <c r="A2371" i="13"/>
  <c r="A2372" i="13"/>
  <c r="A2373" i="13"/>
  <c r="A2374" i="13"/>
  <c r="A2375" i="13"/>
  <c r="A2376" i="13"/>
  <c r="A2377" i="13"/>
  <c r="A2378" i="13"/>
  <c r="A2379" i="13"/>
  <c r="A2380" i="13"/>
  <c r="A2381" i="13"/>
  <c r="A2382" i="13"/>
  <c r="A2383" i="13"/>
  <c r="A2384" i="13"/>
  <c r="A2385" i="13"/>
  <c r="A2386" i="13"/>
  <c r="A2387" i="13"/>
  <c r="A2388" i="13"/>
  <c r="A2389" i="13"/>
  <c r="A2390" i="13"/>
  <c r="A2391" i="13"/>
  <c r="A2392" i="13"/>
  <c r="A2393" i="13"/>
  <c r="A2394" i="13"/>
  <c r="A2395" i="13"/>
  <c r="A2396" i="13"/>
  <c r="A2397" i="13"/>
  <c r="A2398" i="13"/>
  <c r="A2399" i="13"/>
  <c r="A2400" i="13"/>
  <c r="A2401" i="13"/>
  <c r="A2402" i="13"/>
  <c r="A2403" i="13"/>
  <c r="A2404" i="13"/>
  <c r="A2405" i="13"/>
  <c r="A2406" i="13"/>
  <c r="A2407" i="13"/>
  <c r="A2408" i="13"/>
  <c r="A2409" i="13"/>
  <c r="A2410" i="13"/>
  <c r="A2411" i="13"/>
  <c r="A2412" i="13"/>
  <c r="A2413" i="13"/>
  <c r="A2414" i="13"/>
  <c r="A2415" i="13"/>
  <c r="A2416" i="13"/>
  <c r="A2417" i="13"/>
  <c r="A2419" i="13"/>
  <c r="A2420" i="13"/>
  <c r="A2421" i="13"/>
  <c r="A2422" i="13"/>
  <c r="A2423" i="13"/>
  <c r="A2424" i="13"/>
  <c r="A2425" i="13"/>
  <c r="A2426" i="13"/>
  <c r="A2427" i="13"/>
  <c r="A2428" i="13"/>
  <c r="A2429" i="13"/>
  <c r="A2430" i="13"/>
  <c r="A2431" i="13"/>
  <c r="A2432" i="13"/>
  <c r="A2433" i="13"/>
  <c r="A2434" i="13"/>
  <c r="A2435" i="13"/>
  <c r="A2436" i="13"/>
  <c r="A2437" i="13"/>
  <c r="A2438" i="13"/>
  <c r="A2439" i="13"/>
  <c r="A2440" i="13"/>
  <c r="A2441" i="13"/>
  <c r="A2442" i="13"/>
  <c r="A2443" i="13"/>
  <c r="A2" i="13"/>
  <c r="C2418" i="13" l="1"/>
  <c r="A2418" i="13" s="1"/>
  <c r="C2289" i="13"/>
  <c r="A2289" i="13" s="1"/>
  <c r="C2254" i="13"/>
  <c r="A2254" i="13" s="1"/>
  <c r="C2183" i="13"/>
  <c r="A2183" i="13" s="1"/>
  <c r="C2147" i="13"/>
  <c r="A2147" i="13" s="1"/>
  <c r="C2106" i="13"/>
  <c r="A2106" i="13" s="1"/>
  <c r="C2080" i="13"/>
  <c r="A2080" i="13" s="1"/>
  <c r="C2075" i="13"/>
  <c r="A2075" i="13" s="1"/>
  <c r="C2033" i="13"/>
  <c r="A2033" i="13" s="1"/>
  <c r="C2030" i="13"/>
  <c r="A2030" i="13" s="1"/>
  <c r="C1970" i="13"/>
  <c r="A1970" i="13" s="1"/>
  <c r="C1969" i="13"/>
  <c r="A1969" i="13" s="1"/>
  <c r="C1964" i="13"/>
  <c r="A1964" i="13" s="1"/>
  <c r="C1945" i="13"/>
  <c r="A1945" i="13" s="1"/>
  <c r="C1935" i="13"/>
  <c r="A1935" i="13" s="1"/>
  <c r="C1864" i="13"/>
  <c r="A1864" i="13" s="1"/>
  <c r="C1841" i="13"/>
  <c r="A1841" i="13" s="1"/>
  <c r="C1702" i="13"/>
  <c r="A1702" i="13" s="1"/>
  <c r="C1692" i="13"/>
  <c r="A1692" i="13" s="1"/>
  <c r="C1632" i="13"/>
  <c r="A1632" i="13" s="1"/>
  <c r="C1500" i="13"/>
  <c r="A1500" i="13" s="1"/>
  <c r="C1493" i="13"/>
  <c r="A1493" i="13" s="1"/>
  <c r="C1483" i="13"/>
  <c r="A1483" i="13" s="1"/>
  <c r="C1434" i="13"/>
  <c r="A1434" i="13" s="1"/>
  <c r="C1302" i="13"/>
  <c r="A1302" i="13" s="1"/>
  <c r="C1180" i="13"/>
  <c r="A1180" i="13" s="1"/>
  <c r="C1116" i="13"/>
  <c r="A1116" i="13" s="1"/>
  <c r="C1078" i="13"/>
  <c r="A1078" i="13" s="1"/>
  <c r="E47" i="8" s="1"/>
  <c r="H72" i="10" l="1"/>
  <c r="H73" i="10"/>
  <c r="H74" i="10"/>
  <c r="H68" i="10"/>
  <c r="H69" i="10"/>
  <c r="H70" i="10"/>
  <c r="H71" i="10"/>
  <c r="H67" i="10"/>
  <c r="H66" i="10"/>
  <c r="H63" i="10"/>
  <c r="H64" i="10"/>
  <c r="H65" i="10"/>
  <c r="H62" i="10"/>
  <c r="H58" i="10" l="1"/>
  <c r="H59" i="10"/>
  <c r="H60" i="10"/>
  <c r="H61" i="10"/>
  <c r="H53" i="10"/>
  <c r="H54" i="10"/>
  <c r="H55" i="10"/>
  <c r="H56" i="10"/>
  <c r="H57" i="10"/>
  <c r="H50" i="10"/>
  <c r="H51" i="10"/>
  <c r="H52" i="10"/>
  <c r="H48" i="10"/>
  <c r="H49" i="10"/>
  <c r="H46" i="10"/>
  <c r="H47" i="10"/>
  <c r="H42" i="10"/>
  <c r="H43" i="10"/>
  <c r="H44" i="10"/>
  <c r="H45" i="10"/>
  <c r="H39" i="10"/>
  <c r="H40" i="10"/>
  <c r="H41" i="10"/>
  <c r="H35" i="10"/>
  <c r="H36" i="10"/>
  <c r="H37" i="10"/>
  <c r="H38" i="10"/>
  <c r="H34" i="10" l="1"/>
  <c r="H31" i="10"/>
  <c r="H32" i="10"/>
  <c r="H33" i="10"/>
  <c r="K3" i="10" l="1"/>
  <c r="K4" i="10"/>
  <c r="K5" i="10"/>
  <c r="K6" i="10"/>
  <c r="K7" i="10"/>
  <c r="K8" i="10"/>
  <c r="K9" i="10"/>
  <c r="K10" i="10"/>
  <c r="K11" i="10"/>
  <c r="K12" i="10"/>
  <c r="K13" i="10"/>
  <c r="K14" i="10"/>
  <c r="K15" i="10"/>
  <c r="K16" i="10"/>
  <c r="K17" i="10"/>
  <c r="K18" i="10"/>
  <c r="K19" i="10"/>
  <c r="K20" i="10"/>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4" i="10"/>
  <c r="K295" i="10"/>
  <c r="K296" i="10"/>
  <c r="K297" i="10"/>
  <c r="K298" i="10"/>
  <c r="K299" i="10"/>
  <c r="K300" i="10"/>
  <c r="K301" i="10"/>
  <c r="K302" i="10"/>
  <c r="K303" i="10"/>
  <c r="K304" i="10"/>
  <c r="K305" i="10"/>
  <c r="K306" i="10"/>
  <c r="K307" i="10"/>
  <c r="K308" i="10"/>
  <c r="K309" i="10"/>
  <c r="K310" i="10"/>
  <c r="K311" i="10"/>
  <c r="K312" i="10"/>
  <c r="K313" i="10"/>
  <c r="K314" i="10"/>
  <c r="K315" i="10"/>
  <c r="K316" i="10"/>
  <c r="K317" i="10"/>
  <c r="K318" i="10"/>
  <c r="K319" i="10"/>
  <c r="K320" i="10"/>
  <c r="K321" i="10"/>
  <c r="K322" i="10"/>
  <c r="K323" i="10"/>
  <c r="K324" i="10"/>
  <c r="K325" i="10"/>
  <c r="K326" i="10"/>
  <c r="K327" i="10"/>
  <c r="K328" i="10"/>
  <c r="K329" i="10"/>
  <c r="K330" i="10"/>
  <c r="K331" i="10"/>
  <c r="K332" i="10"/>
  <c r="K333" i="10"/>
  <c r="K334" i="10"/>
  <c r="K335" i="10"/>
  <c r="K336" i="10"/>
  <c r="K337" i="10"/>
  <c r="K338" i="10"/>
  <c r="K339" i="10"/>
  <c r="K340" i="10"/>
  <c r="K341" i="10"/>
  <c r="K342" i="10"/>
  <c r="K343" i="10"/>
  <c r="K344" i="10"/>
  <c r="K345" i="10"/>
  <c r="K346" i="10"/>
  <c r="K347" i="10"/>
  <c r="K348" i="10"/>
  <c r="K349" i="10"/>
  <c r="K350" i="10"/>
  <c r="K351" i="10"/>
  <c r="K352" i="10"/>
  <c r="K353" i="10"/>
  <c r="K354" i="10"/>
  <c r="K355" i="10"/>
  <c r="K356" i="10"/>
  <c r="K357" i="10"/>
  <c r="K358" i="10"/>
  <c r="K359" i="10"/>
  <c r="K360" i="10"/>
  <c r="K361" i="10"/>
  <c r="K362" i="10"/>
  <c r="K363" i="10"/>
  <c r="K364" i="10"/>
  <c r="K365" i="10"/>
  <c r="K366" i="10"/>
  <c r="K367" i="10"/>
  <c r="K368" i="10"/>
  <c r="K369" i="10"/>
  <c r="K370" i="10"/>
  <c r="K371" i="10"/>
  <c r="K372" i="10"/>
  <c r="K373" i="10"/>
  <c r="K374" i="10"/>
  <c r="K375" i="10"/>
  <c r="K376" i="10"/>
  <c r="K377" i="10"/>
  <c r="K378" i="10"/>
  <c r="K379" i="10"/>
  <c r="K380" i="10"/>
  <c r="K381" i="10"/>
  <c r="K382" i="10"/>
  <c r="K383" i="10"/>
  <c r="K384" i="10"/>
  <c r="K385" i="10"/>
  <c r="K386" i="10"/>
  <c r="K387" i="10"/>
  <c r="K388" i="10"/>
  <c r="K389" i="10"/>
  <c r="K390" i="10"/>
  <c r="K391" i="10"/>
  <c r="K392" i="10"/>
  <c r="K393" i="10"/>
  <c r="K394" i="10"/>
  <c r="K395" i="10"/>
  <c r="K396" i="10"/>
  <c r="K397" i="10"/>
  <c r="K398" i="10"/>
  <c r="K399" i="10"/>
  <c r="K400" i="10"/>
  <c r="K401" i="10"/>
  <c r="K402" i="10"/>
  <c r="K403" i="10"/>
  <c r="K404" i="10"/>
  <c r="K405" i="10"/>
  <c r="K406" i="10"/>
  <c r="K407" i="10"/>
  <c r="K408" i="10"/>
  <c r="K409" i="10"/>
  <c r="K410" i="10"/>
  <c r="K411" i="10"/>
  <c r="K412" i="10"/>
  <c r="K413" i="10"/>
  <c r="K414" i="10"/>
  <c r="K415" i="10"/>
  <c r="K416" i="10"/>
  <c r="K417" i="10"/>
  <c r="K418" i="10"/>
  <c r="K419" i="10"/>
  <c r="K420" i="10"/>
  <c r="K421" i="10"/>
  <c r="K422" i="10"/>
  <c r="K423" i="10"/>
  <c r="K424" i="10"/>
  <c r="K425" i="10"/>
  <c r="K426" i="10"/>
  <c r="K427" i="10"/>
  <c r="K428" i="10"/>
  <c r="K429" i="10"/>
  <c r="K430" i="10"/>
  <c r="K431" i="10"/>
  <c r="K432" i="10"/>
  <c r="K433" i="10"/>
  <c r="K434" i="10"/>
  <c r="K435" i="10"/>
  <c r="K436" i="10"/>
  <c r="K437" i="10"/>
  <c r="K438" i="10"/>
  <c r="K439" i="10"/>
  <c r="K440" i="10"/>
  <c r="K441" i="10"/>
  <c r="K442" i="10"/>
  <c r="K443" i="10"/>
  <c r="K444" i="10"/>
  <c r="K445" i="10"/>
  <c r="K446" i="10"/>
  <c r="K447" i="10"/>
  <c r="K448" i="10"/>
  <c r="K449" i="10"/>
  <c r="K450" i="10"/>
  <c r="K451" i="10"/>
  <c r="K452" i="10"/>
  <c r="K453" i="10"/>
  <c r="K454" i="10"/>
  <c r="K455" i="10"/>
  <c r="K456" i="10"/>
  <c r="K457" i="10"/>
  <c r="K458" i="10"/>
  <c r="K459" i="10"/>
  <c r="K460" i="10"/>
  <c r="K461" i="10"/>
  <c r="K462" i="10"/>
  <c r="K463" i="10"/>
  <c r="K464" i="10"/>
  <c r="K465" i="10"/>
  <c r="K466" i="10"/>
  <c r="K467" i="10"/>
  <c r="K468" i="10"/>
  <c r="K469" i="10"/>
  <c r="K470" i="10"/>
  <c r="K471" i="10"/>
  <c r="K472" i="10"/>
  <c r="K473" i="10"/>
  <c r="K474" i="10"/>
  <c r="K475" i="10"/>
  <c r="K476" i="10"/>
  <c r="K477" i="10"/>
  <c r="K478" i="10"/>
  <c r="K479" i="10"/>
  <c r="K480" i="10"/>
  <c r="K481" i="10"/>
  <c r="K482" i="10"/>
  <c r="K483" i="10"/>
  <c r="K484" i="10"/>
  <c r="K485" i="10"/>
  <c r="K486" i="10"/>
  <c r="K487" i="10"/>
  <c r="K488" i="10"/>
  <c r="K489" i="10"/>
  <c r="K490" i="10"/>
  <c r="K491" i="10"/>
  <c r="K492" i="10"/>
  <c r="K493" i="10"/>
  <c r="K494" i="10"/>
  <c r="K495" i="10"/>
  <c r="K496" i="10"/>
  <c r="K497" i="10"/>
  <c r="K498" i="10"/>
  <c r="K499" i="10"/>
  <c r="K500" i="10"/>
  <c r="K501" i="10"/>
  <c r="K502" i="10"/>
  <c r="K503" i="10"/>
  <c r="K504" i="10"/>
  <c r="K505" i="10"/>
  <c r="K506" i="10"/>
  <c r="K507" i="10"/>
  <c r="K508" i="10"/>
  <c r="K509" i="10"/>
  <c r="K510" i="10"/>
  <c r="K511" i="10"/>
  <c r="K512" i="10"/>
  <c r="K513" i="10"/>
  <c r="K514" i="10"/>
  <c r="K515" i="10"/>
  <c r="K516" i="10"/>
  <c r="K517" i="10"/>
  <c r="K518" i="10"/>
  <c r="K519" i="10"/>
  <c r="K520" i="10"/>
  <c r="K521" i="10"/>
  <c r="K522" i="10"/>
  <c r="K523" i="10"/>
  <c r="K524" i="10"/>
  <c r="K525" i="10"/>
  <c r="K526" i="10"/>
  <c r="K527" i="10"/>
  <c r="K528" i="10"/>
  <c r="K529" i="10"/>
  <c r="K530" i="10"/>
  <c r="K531" i="10"/>
  <c r="K532" i="10"/>
  <c r="K533" i="10"/>
  <c r="K534" i="10"/>
  <c r="K535" i="10"/>
  <c r="K536" i="10"/>
  <c r="K537" i="10"/>
  <c r="K538" i="10"/>
  <c r="K539" i="10"/>
  <c r="K540" i="10"/>
  <c r="K541" i="10"/>
  <c r="K542" i="10"/>
  <c r="K543" i="10"/>
  <c r="K544" i="10"/>
  <c r="K545" i="10"/>
  <c r="K546" i="10"/>
  <c r="K547" i="10"/>
  <c r="K548" i="10"/>
  <c r="K549" i="10"/>
  <c r="K550" i="10"/>
  <c r="K551" i="10"/>
  <c r="K552" i="10"/>
  <c r="K553" i="10"/>
  <c r="K554" i="10"/>
  <c r="K555" i="10"/>
  <c r="K556" i="10"/>
  <c r="K557" i="10"/>
  <c r="K558" i="10"/>
  <c r="K559" i="10"/>
  <c r="K560" i="10"/>
  <c r="K561" i="10"/>
  <c r="K562" i="10"/>
  <c r="K563" i="10"/>
  <c r="K564" i="10"/>
  <c r="K565" i="10"/>
  <c r="K566" i="10"/>
  <c r="K567" i="10"/>
  <c r="K568" i="10"/>
  <c r="K569" i="10"/>
  <c r="K570" i="10"/>
  <c r="K571" i="10"/>
  <c r="K572" i="10"/>
  <c r="K573" i="10"/>
  <c r="K574" i="10"/>
  <c r="K575" i="10"/>
  <c r="K576" i="10"/>
  <c r="K577" i="10"/>
  <c r="K578" i="10"/>
  <c r="K579" i="10"/>
  <c r="K580" i="10"/>
  <c r="K581" i="10"/>
  <c r="K582" i="10"/>
  <c r="K583" i="10"/>
  <c r="K584" i="10"/>
  <c r="K585" i="10"/>
  <c r="K586" i="10"/>
  <c r="K587" i="10"/>
  <c r="K588" i="10"/>
  <c r="K589" i="10"/>
  <c r="K590" i="10"/>
  <c r="K591" i="10"/>
  <c r="K592" i="10"/>
  <c r="K593" i="10"/>
  <c r="K594" i="10"/>
  <c r="K595" i="10"/>
  <c r="K596" i="10"/>
  <c r="K597" i="10"/>
  <c r="K598" i="10"/>
  <c r="K599" i="10"/>
  <c r="K600" i="10"/>
  <c r="K601" i="10"/>
  <c r="K602" i="10"/>
  <c r="K603" i="10"/>
  <c r="K604" i="10"/>
  <c r="K605" i="10"/>
  <c r="K606" i="10"/>
  <c r="K607" i="10"/>
  <c r="K608" i="10"/>
  <c r="K609" i="10"/>
  <c r="K610" i="10"/>
  <c r="K611" i="10"/>
  <c r="K612" i="10"/>
  <c r="K613" i="10"/>
  <c r="K614" i="10"/>
  <c r="K615" i="10"/>
  <c r="K616" i="10"/>
  <c r="K617" i="10"/>
  <c r="K618" i="10"/>
  <c r="K619" i="10"/>
  <c r="K620" i="10"/>
  <c r="K621" i="10"/>
  <c r="K622" i="10"/>
  <c r="K623" i="10"/>
  <c r="K624" i="10"/>
  <c r="K625" i="10"/>
  <c r="K626" i="10"/>
  <c r="K627" i="10"/>
  <c r="K628" i="10"/>
  <c r="K629" i="10"/>
  <c r="K630" i="10"/>
  <c r="K631" i="10"/>
  <c r="K632" i="10"/>
  <c r="K633" i="10"/>
  <c r="K634" i="10"/>
  <c r="K635" i="10"/>
  <c r="K636" i="10"/>
  <c r="K637" i="10"/>
  <c r="K638" i="10"/>
  <c r="K639" i="10"/>
  <c r="K640" i="10"/>
  <c r="K641" i="10"/>
  <c r="K642" i="10"/>
  <c r="K643" i="10"/>
  <c r="K644" i="10"/>
  <c r="K645" i="10"/>
  <c r="K646" i="10"/>
  <c r="K647" i="10"/>
  <c r="K648" i="10"/>
  <c r="K649" i="10"/>
  <c r="K650" i="10"/>
  <c r="K651" i="10"/>
  <c r="K652" i="10"/>
  <c r="K653" i="10"/>
  <c r="K654" i="10"/>
  <c r="K655" i="10"/>
  <c r="K656" i="10"/>
  <c r="K657" i="10"/>
  <c r="K658" i="10"/>
  <c r="K659" i="10"/>
  <c r="K660" i="10"/>
  <c r="K661" i="10"/>
  <c r="K662" i="10"/>
  <c r="K663" i="10"/>
  <c r="K664" i="10"/>
  <c r="K665" i="10"/>
  <c r="K666" i="10"/>
  <c r="K667" i="10"/>
  <c r="K668" i="10"/>
  <c r="K669" i="10"/>
  <c r="K670" i="10"/>
  <c r="K671" i="10"/>
  <c r="K672" i="10"/>
  <c r="K673" i="10"/>
  <c r="K674" i="10"/>
  <c r="K675" i="10"/>
  <c r="K676" i="10"/>
  <c r="K677" i="10"/>
  <c r="K678" i="10"/>
  <c r="K679" i="10"/>
  <c r="K680" i="10"/>
  <c r="K681" i="10"/>
  <c r="K682" i="10"/>
  <c r="K683" i="10"/>
  <c r="K684" i="10"/>
  <c r="K685" i="10"/>
  <c r="K686" i="10"/>
  <c r="K687" i="10"/>
  <c r="K688" i="10"/>
  <c r="K689" i="10"/>
  <c r="K690" i="10"/>
  <c r="K691" i="10"/>
  <c r="K692" i="10"/>
  <c r="K693" i="10"/>
  <c r="K694" i="10"/>
  <c r="K695" i="10"/>
  <c r="K696" i="10"/>
  <c r="K697" i="10"/>
  <c r="K698" i="10"/>
  <c r="K699" i="10"/>
  <c r="K700" i="10"/>
  <c r="K701" i="10"/>
  <c r="K702" i="10"/>
  <c r="K703" i="10"/>
  <c r="K704" i="10"/>
  <c r="K705" i="10"/>
  <c r="K706" i="10"/>
  <c r="K707" i="10"/>
  <c r="K708" i="10"/>
  <c r="K709" i="10"/>
  <c r="K710" i="10"/>
  <c r="K711" i="10"/>
  <c r="K712" i="10"/>
  <c r="K713" i="10"/>
  <c r="K714" i="10"/>
  <c r="K715" i="10"/>
  <c r="K716" i="10"/>
  <c r="K717" i="10"/>
  <c r="K718" i="10"/>
  <c r="K719" i="10"/>
  <c r="K720" i="10"/>
  <c r="K721" i="10"/>
  <c r="K722" i="10"/>
  <c r="K723" i="10"/>
  <c r="K724" i="10"/>
  <c r="K725" i="10"/>
  <c r="K726" i="10"/>
  <c r="K727" i="10"/>
  <c r="K728" i="10"/>
  <c r="K729" i="10"/>
  <c r="K730" i="10"/>
  <c r="K731" i="10"/>
  <c r="K732" i="10"/>
  <c r="K733" i="10"/>
  <c r="K734" i="10"/>
  <c r="K735" i="10"/>
  <c r="K736" i="10"/>
  <c r="K737" i="10"/>
  <c r="K738" i="10"/>
  <c r="K739" i="10"/>
  <c r="K740" i="10"/>
  <c r="K741" i="10"/>
  <c r="K742" i="10"/>
  <c r="K743" i="10"/>
  <c r="K744" i="10"/>
  <c r="K745" i="10"/>
  <c r="K746" i="10"/>
  <c r="K747" i="10"/>
  <c r="K748" i="10"/>
  <c r="K749" i="10"/>
  <c r="K750" i="10"/>
  <c r="K751" i="10"/>
  <c r="K752" i="10"/>
  <c r="K753" i="10"/>
  <c r="K754" i="10"/>
  <c r="K755" i="10"/>
  <c r="K756" i="10"/>
  <c r="K757" i="10"/>
  <c r="K758" i="10"/>
  <c r="K759" i="10"/>
  <c r="K760" i="10"/>
  <c r="K761" i="10"/>
  <c r="K762" i="10"/>
  <c r="K763" i="10"/>
  <c r="K764" i="10"/>
  <c r="K765" i="10"/>
  <c r="K766" i="10"/>
  <c r="K767" i="10"/>
  <c r="K768" i="10"/>
  <c r="K769" i="10"/>
  <c r="K770" i="10"/>
  <c r="K771" i="10"/>
  <c r="K772" i="10"/>
  <c r="K773" i="10"/>
  <c r="K774" i="10"/>
  <c r="K775" i="10"/>
  <c r="K776" i="10"/>
  <c r="K777" i="10"/>
  <c r="K778" i="10"/>
  <c r="K779" i="10"/>
  <c r="K780" i="10"/>
  <c r="K781" i="10"/>
  <c r="K782" i="10"/>
  <c r="K783" i="10"/>
  <c r="K784" i="10"/>
  <c r="K785" i="10"/>
  <c r="K786" i="10"/>
  <c r="K787" i="10"/>
  <c r="K788" i="10"/>
  <c r="K789" i="10"/>
  <c r="K790" i="10"/>
  <c r="K791" i="10"/>
  <c r="K792" i="10"/>
  <c r="K793" i="10"/>
  <c r="K794" i="10"/>
  <c r="K795" i="10"/>
  <c r="K796" i="10"/>
  <c r="K797" i="10"/>
  <c r="K798" i="10"/>
  <c r="K799" i="10"/>
  <c r="K800" i="10"/>
  <c r="K801" i="10"/>
  <c r="K802" i="10"/>
  <c r="K803" i="10"/>
  <c r="K804" i="10"/>
  <c r="K805" i="10"/>
  <c r="K806" i="10"/>
  <c r="K807" i="10"/>
  <c r="K808" i="10"/>
  <c r="K809" i="10"/>
  <c r="K810" i="10"/>
  <c r="K811" i="10"/>
  <c r="K812" i="10"/>
  <c r="K813" i="10"/>
  <c r="K814" i="10"/>
  <c r="K815" i="10"/>
  <c r="K816" i="10"/>
  <c r="K817" i="10"/>
  <c r="K818" i="10"/>
  <c r="K819" i="10"/>
  <c r="K820" i="10"/>
  <c r="K821" i="10"/>
  <c r="K822" i="10"/>
  <c r="K823" i="10"/>
  <c r="K824" i="10"/>
  <c r="K825" i="10"/>
  <c r="K826" i="10"/>
  <c r="K827" i="10"/>
  <c r="K828" i="10"/>
  <c r="K829" i="10"/>
  <c r="K830" i="10"/>
  <c r="K831" i="10"/>
  <c r="K832" i="10"/>
  <c r="K833" i="10"/>
  <c r="K834" i="10"/>
  <c r="K835" i="10"/>
  <c r="K836" i="10"/>
  <c r="K837" i="10"/>
  <c r="K838" i="10"/>
  <c r="K839" i="10"/>
  <c r="K840" i="10"/>
  <c r="K841" i="10"/>
  <c r="K842" i="10"/>
  <c r="K843" i="10"/>
  <c r="K844" i="10"/>
  <c r="K845" i="10"/>
  <c r="K846" i="10"/>
  <c r="K847" i="10"/>
  <c r="K848" i="10"/>
  <c r="K849" i="10"/>
  <c r="K850" i="10"/>
  <c r="K851" i="10"/>
  <c r="K852" i="10"/>
  <c r="K853" i="10"/>
  <c r="K854" i="10"/>
  <c r="K855" i="10"/>
  <c r="K856" i="10"/>
  <c r="K857" i="10"/>
  <c r="K858" i="10"/>
  <c r="K859" i="10"/>
  <c r="K860" i="10"/>
  <c r="K861" i="10"/>
  <c r="K862" i="10"/>
  <c r="K863" i="10"/>
  <c r="K864" i="10"/>
  <c r="K865" i="10"/>
  <c r="K866" i="10"/>
  <c r="K867" i="10"/>
  <c r="K868" i="10"/>
  <c r="K869" i="10"/>
  <c r="K870" i="10"/>
  <c r="K871" i="10"/>
  <c r="K872" i="10"/>
  <c r="K873" i="10"/>
  <c r="K874" i="10"/>
  <c r="K875" i="10"/>
  <c r="K876" i="10"/>
  <c r="K877" i="10"/>
  <c r="K878" i="10"/>
  <c r="K879" i="10"/>
  <c r="K880" i="10"/>
  <c r="K881" i="10"/>
  <c r="K882" i="10"/>
  <c r="K883" i="10"/>
  <c r="K884" i="10"/>
  <c r="K885" i="10"/>
  <c r="K886" i="10"/>
  <c r="K887" i="10"/>
  <c r="K888" i="10"/>
  <c r="K889" i="10"/>
  <c r="K890" i="10"/>
  <c r="K891" i="10"/>
  <c r="K892" i="10"/>
  <c r="K893" i="10"/>
  <c r="K894" i="10"/>
  <c r="K895" i="10"/>
  <c r="K896" i="10"/>
  <c r="K897" i="10"/>
  <c r="K898" i="10"/>
  <c r="K899" i="10"/>
  <c r="K900" i="10"/>
  <c r="K901" i="10"/>
  <c r="K902" i="10"/>
  <c r="K903" i="10"/>
  <c r="K904" i="10"/>
  <c r="K905" i="10"/>
  <c r="K906" i="10"/>
  <c r="K907" i="10"/>
  <c r="K908" i="10"/>
  <c r="K909" i="10"/>
  <c r="K910" i="10"/>
  <c r="K911" i="10"/>
  <c r="K912" i="10"/>
  <c r="K913" i="10"/>
  <c r="K914" i="10"/>
  <c r="K915" i="10"/>
  <c r="K916" i="10"/>
  <c r="K917" i="10"/>
  <c r="K918" i="10"/>
  <c r="K919" i="10"/>
  <c r="K920" i="10"/>
  <c r="K921" i="10"/>
  <c r="K922" i="10"/>
  <c r="K923" i="10"/>
  <c r="K924" i="10"/>
  <c r="K925" i="10"/>
  <c r="K926" i="10"/>
  <c r="K927" i="10"/>
  <c r="K928" i="10"/>
  <c r="K929" i="10"/>
  <c r="K930" i="10"/>
  <c r="K931" i="10"/>
  <c r="K932" i="10"/>
  <c r="K933" i="10"/>
  <c r="K934" i="10"/>
  <c r="K935" i="10"/>
  <c r="K936" i="10"/>
  <c r="K937" i="10"/>
  <c r="K938" i="10"/>
  <c r="K939" i="10"/>
  <c r="K940" i="10"/>
  <c r="K941" i="10"/>
  <c r="K942" i="10"/>
  <c r="K943" i="10"/>
  <c r="K944" i="10"/>
  <c r="K945" i="10"/>
  <c r="K946" i="10"/>
  <c r="K947" i="10"/>
  <c r="K948" i="10"/>
  <c r="K949" i="10"/>
  <c r="K950" i="10"/>
  <c r="K951" i="10"/>
  <c r="K952" i="10"/>
  <c r="K953" i="10"/>
  <c r="K954" i="10"/>
  <c r="K955" i="10"/>
  <c r="K956" i="10"/>
  <c r="K957" i="10"/>
  <c r="K958" i="10"/>
  <c r="K959" i="10"/>
  <c r="K960" i="10"/>
  <c r="K961" i="10"/>
  <c r="K962" i="10"/>
  <c r="K963" i="10"/>
  <c r="K964" i="10"/>
  <c r="K965" i="10"/>
  <c r="K966" i="10"/>
  <c r="K967" i="10"/>
  <c r="K968" i="10"/>
  <c r="K969" i="10"/>
  <c r="K970" i="10"/>
  <c r="K971" i="10"/>
  <c r="K972" i="10"/>
  <c r="K973" i="10"/>
  <c r="K974" i="10"/>
  <c r="K975" i="10"/>
  <c r="K976" i="10"/>
  <c r="K977" i="10"/>
  <c r="K978" i="10"/>
  <c r="K979" i="10"/>
  <c r="K980" i="10"/>
  <c r="K981" i="10"/>
  <c r="K982" i="10"/>
  <c r="K983" i="10"/>
  <c r="K984" i="10"/>
  <c r="K985" i="10"/>
  <c r="K986" i="10"/>
  <c r="K987" i="10"/>
  <c r="K988" i="10"/>
  <c r="K989" i="10"/>
  <c r="K990" i="10"/>
  <c r="K991" i="10"/>
  <c r="K992" i="10"/>
  <c r="K993" i="10"/>
  <c r="K994" i="10"/>
  <c r="K995" i="10"/>
  <c r="K996" i="10"/>
  <c r="K997" i="10"/>
  <c r="K998" i="10"/>
  <c r="K999" i="10"/>
  <c r="K1000" i="10"/>
  <c r="K1001" i="10"/>
  <c r="K1002" i="10"/>
  <c r="K1003" i="10"/>
  <c r="K1004" i="10"/>
  <c r="K1005" i="10"/>
  <c r="K1006" i="10"/>
  <c r="K1007" i="10"/>
  <c r="K1008" i="10"/>
  <c r="K1009" i="10"/>
  <c r="K1010" i="10"/>
  <c r="K1011" i="10"/>
  <c r="K1012" i="10"/>
  <c r="K1013" i="10"/>
  <c r="K1014" i="10"/>
  <c r="K1015" i="10"/>
  <c r="K1016" i="10"/>
  <c r="K1017" i="10"/>
  <c r="K1018" i="10"/>
  <c r="K1019" i="10"/>
  <c r="K1020" i="10"/>
  <c r="K1021" i="10"/>
  <c r="K1022" i="10"/>
  <c r="K1023" i="10"/>
  <c r="K1024" i="10"/>
  <c r="K1025" i="10"/>
  <c r="K1026" i="10"/>
  <c r="K1027" i="10"/>
  <c r="K1028" i="10"/>
  <c r="K1029" i="10"/>
  <c r="K1030" i="10"/>
  <c r="K1031" i="10"/>
  <c r="K1032" i="10"/>
  <c r="K1033" i="10"/>
  <c r="K1034" i="10"/>
  <c r="K1035" i="10"/>
  <c r="K1036" i="10"/>
  <c r="K1037" i="10"/>
  <c r="K1038" i="10"/>
  <c r="K1039" i="10"/>
  <c r="K1040" i="10"/>
  <c r="K1041" i="10"/>
  <c r="K1042" i="10"/>
  <c r="K1043" i="10"/>
  <c r="K1044" i="10"/>
  <c r="K1045" i="10"/>
  <c r="K1046" i="10"/>
  <c r="K1047" i="10"/>
  <c r="K1048" i="10"/>
  <c r="K1049" i="10"/>
  <c r="K1050" i="10"/>
  <c r="K1051" i="10"/>
  <c r="K1052" i="10"/>
  <c r="K1053" i="10"/>
  <c r="K1054" i="10"/>
  <c r="K1055" i="10"/>
  <c r="K1056" i="10"/>
  <c r="K1057" i="10"/>
  <c r="K1058" i="10"/>
  <c r="K1059" i="10"/>
  <c r="K1060" i="10"/>
  <c r="K1061" i="10"/>
  <c r="K1062" i="10"/>
  <c r="K1063" i="10"/>
  <c r="K1064" i="10"/>
  <c r="K1065" i="10"/>
  <c r="K1066" i="10"/>
  <c r="K1067" i="10"/>
  <c r="K1068" i="10"/>
  <c r="K1069" i="10"/>
  <c r="K1070" i="10"/>
  <c r="K1071" i="10"/>
  <c r="K1072" i="10"/>
  <c r="K1073" i="10"/>
  <c r="K1074" i="10"/>
  <c r="K1075" i="10"/>
  <c r="K1076" i="10"/>
  <c r="K1077" i="10"/>
  <c r="K1078" i="10"/>
  <c r="K1079" i="10"/>
  <c r="K1080" i="10"/>
  <c r="K1081" i="10"/>
  <c r="K1082" i="10"/>
  <c r="K1083" i="10"/>
  <c r="K1084" i="10"/>
  <c r="K1085" i="10"/>
  <c r="K1086" i="10"/>
  <c r="K1087" i="10"/>
  <c r="K1088" i="10"/>
  <c r="K1089" i="10"/>
  <c r="K1090" i="10"/>
  <c r="K1091" i="10"/>
  <c r="K1092" i="10"/>
  <c r="K1093" i="10"/>
  <c r="K1094" i="10"/>
  <c r="K1095" i="10"/>
  <c r="K1096" i="10"/>
  <c r="K1097" i="10"/>
  <c r="K1098" i="10"/>
  <c r="K1099" i="10"/>
  <c r="K1100" i="10"/>
  <c r="K1101" i="10"/>
  <c r="K1102" i="10"/>
  <c r="K1103" i="10"/>
  <c r="K1104" i="10"/>
  <c r="K1105" i="10"/>
  <c r="K1106" i="10"/>
  <c r="K1107" i="10"/>
  <c r="K1108" i="10"/>
  <c r="K1109" i="10"/>
  <c r="K1110" i="10"/>
  <c r="K1111" i="10"/>
  <c r="K1112" i="10"/>
  <c r="K1113" i="10"/>
  <c r="K1114" i="10"/>
  <c r="K1115" i="10"/>
  <c r="K1116" i="10"/>
  <c r="K1117" i="10"/>
  <c r="K1118" i="10"/>
  <c r="K1119" i="10"/>
  <c r="K1120" i="10"/>
  <c r="K1121" i="10"/>
  <c r="K1122" i="10"/>
  <c r="K1123" i="10"/>
  <c r="K1124" i="10"/>
  <c r="K1125" i="10"/>
  <c r="K1126" i="10"/>
  <c r="K1127" i="10"/>
  <c r="K1128" i="10"/>
  <c r="K1129" i="10"/>
  <c r="K1130" i="10"/>
  <c r="K1131" i="10"/>
  <c r="K1132" i="10"/>
  <c r="K1133" i="10"/>
  <c r="K1134" i="10"/>
  <c r="K1135" i="10"/>
  <c r="K1136" i="10"/>
  <c r="K1137" i="10"/>
  <c r="K1138" i="10"/>
  <c r="K1139" i="10"/>
  <c r="K1140" i="10"/>
  <c r="K1141" i="10"/>
  <c r="K1142" i="10"/>
  <c r="K1143" i="10"/>
  <c r="K1144" i="10"/>
  <c r="K1145" i="10"/>
  <c r="K1146" i="10"/>
  <c r="K1147" i="10"/>
  <c r="K1148" i="10"/>
  <c r="K1149" i="10"/>
  <c r="K1150" i="10"/>
  <c r="K1151" i="10"/>
  <c r="K1152" i="10"/>
  <c r="K1153" i="10"/>
  <c r="K1154" i="10"/>
  <c r="K1155" i="10"/>
  <c r="K1156" i="10"/>
  <c r="K1157" i="10"/>
  <c r="K1158" i="10"/>
  <c r="K1159" i="10"/>
  <c r="K1160" i="10"/>
  <c r="K1161" i="10"/>
  <c r="K1162" i="10"/>
  <c r="K1163" i="10"/>
  <c r="K1164" i="10"/>
  <c r="K1165" i="10"/>
  <c r="K1166" i="10"/>
  <c r="K1167" i="10"/>
  <c r="K1168" i="10"/>
  <c r="K1169" i="10"/>
  <c r="K1170" i="10"/>
  <c r="K1171" i="10"/>
  <c r="K1172" i="10"/>
  <c r="K1173" i="10"/>
  <c r="K1174" i="10"/>
  <c r="K1175" i="10"/>
  <c r="K1176" i="10"/>
  <c r="K1177" i="10"/>
  <c r="K1178" i="10"/>
  <c r="K1179" i="10"/>
  <c r="K1180" i="10"/>
  <c r="K1181" i="10"/>
  <c r="K1182" i="10"/>
  <c r="K1183" i="10"/>
  <c r="K1184" i="10"/>
  <c r="K1185" i="10"/>
  <c r="K1186" i="10"/>
  <c r="K1187" i="10"/>
  <c r="K1188" i="10"/>
  <c r="K1189" i="10"/>
  <c r="K1190" i="10"/>
  <c r="K1191" i="10"/>
  <c r="K1192" i="10"/>
  <c r="K1193" i="10"/>
  <c r="K1194" i="10"/>
  <c r="K1195" i="10"/>
  <c r="K1196" i="10"/>
  <c r="K1197" i="10"/>
  <c r="K1198" i="10"/>
  <c r="K1199" i="10"/>
  <c r="K1200" i="10"/>
  <c r="K1201" i="10"/>
  <c r="K2" i="10"/>
  <c r="H6" i="10"/>
  <c r="H7" i="10"/>
  <c r="H8" i="10"/>
  <c r="H9" i="10"/>
  <c r="H10" i="10"/>
  <c r="H11" i="10"/>
  <c r="H12" i="10"/>
  <c r="H13" i="10"/>
  <c r="H14" i="10"/>
  <c r="H15" i="10"/>
  <c r="H16" i="10"/>
  <c r="H17" i="10"/>
  <c r="H18" i="10"/>
  <c r="H19" i="10"/>
  <c r="H20" i="10"/>
  <c r="H21" i="10"/>
  <c r="H22" i="10"/>
  <c r="H23" i="10"/>
  <c r="H24" i="10"/>
  <c r="H25" i="10"/>
  <c r="H26" i="10"/>
  <c r="H27" i="10"/>
  <c r="H28" i="10"/>
  <c r="H29" i="10"/>
  <c r="H30" i="10"/>
  <c r="H2" i="10"/>
  <c r="H3" i="10"/>
  <c r="H4" i="10"/>
  <c r="H5" i="10"/>
  <c r="E25" i="8" l="1"/>
  <c r="E24" i="8"/>
  <c r="L24" i="8"/>
  <c r="E22" i="8"/>
  <c r="L25" i="8"/>
  <c r="L22" i="8"/>
  <c r="L27" i="8"/>
  <c r="E27" i="8"/>
  <c r="E26" i="8"/>
  <c r="L26" i="8"/>
  <c r="E23" i="8"/>
  <c r="L23" i="8"/>
  <c r="R32" i="8"/>
  <c r="G31" i="8" l="1"/>
  <c r="T32" i="8"/>
  <c r="V32" i="8"/>
  <c r="U32" i="8"/>
  <c r="S32" i="8"/>
  <c r="L33" i="8" l="1"/>
  <c r="P31" i="8"/>
  <c r="G33" i="8"/>
  <c r="G32" i="8"/>
  <c r="K61" i="8" l="1"/>
</calcChain>
</file>

<file path=xl/comments1.xml><?xml version="1.0" encoding="utf-8"?>
<comments xmlns="http://schemas.openxmlformats.org/spreadsheetml/2006/main">
  <authors>
    <author>User</author>
  </authors>
  <commentList>
    <comment ref="C3" authorId="0">
      <text>
        <r>
          <rPr>
            <b/>
            <sz val="9"/>
            <color indexed="81"/>
            <rFont val="Tahoma"/>
            <family val="2"/>
          </rPr>
          <t xml:space="preserve">Note for Students:
</t>
        </r>
        <r>
          <rPr>
            <b/>
            <sz val="10"/>
            <color indexed="10"/>
            <rFont val="Tahoma"/>
            <family val="2"/>
          </rPr>
          <t>This form will work appropriately with desktop/laptop devices with "Office 2010"</t>
        </r>
      </text>
    </comment>
    <comment ref="L7" authorId="0">
      <text>
        <r>
          <rPr>
            <b/>
            <sz val="12"/>
            <color indexed="81"/>
            <rFont val="Tahoma"/>
            <family val="2"/>
          </rPr>
          <t>Note for Students:</t>
        </r>
        <r>
          <rPr>
            <sz val="9"/>
            <color indexed="81"/>
            <rFont val="Tahoma"/>
            <family val="2"/>
          </rPr>
          <t xml:space="preserve">
</t>
        </r>
        <r>
          <rPr>
            <b/>
            <sz val="12"/>
            <color indexed="10"/>
            <rFont val="Tahoma"/>
            <family val="2"/>
          </rPr>
          <t>Need to fill-up Department field first to get the Program name properly from Drop-Down list!!
Please ensure to put program properly, otherwise you will not get your desired Course Codes in the Course Selection Fields.</t>
        </r>
      </text>
    </comment>
    <comment ref="E22" authorId="0">
      <text>
        <r>
          <rPr>
            <b/>
            <sz val="9"/>
            <color indexed="81"/>
            <rFont val="Tahoma"/>
            <family val="2"/>
          </rPr>
          <t>Note For Students:</t>
        </r>
        <r>
          <rPr>
            <b/>
            <sz val="12"/>
            <color indexed="10"/>
            <rFont val="Tahoma"/>
            <family val="2"/>
          </rPr>
          <t xml:space="preserve">
You need to put Course Code properly, then the Course Title and Credit will appear automatically!!</t>
        </r>
      </text>
    </comment>
    <comment ref="E45" authorId="0">
      <text>
        <r>
          <rPr>
            <b/>
            <sz val="12"/>
            <color indexed="81"/>
            <rFont val="Tahoma"/>
            <family val="2"/>
          </rPr>
          <t>Note for Students:</t>
        </r>
        <r>
          <rPr>
            <b/>
            <sz val="9"/>
            <color indexed="81"/>
            <rFont val="Tahoma"/>
            <family val="2"/>
          </rPr>
          <t xml:space="preserve">
</t>
        </r>
        <r>
          <rPr>
            <b/>
            <sz val="12"/>
            <color indexed="10"/>
            <rFont val="Tahoma"/>
            <family val="2"/>
          </rPr>
          <t>Please put your approved tuition fees waiver (e.g. 0%, 30%, 40% ...etc.). Otherwise you will not get your payable amount.</t>
        </r>
      </text>
    </comment>
  </commentList>
</comments>
</file>

<file path=xl/comments2.xml><?xml version="1.0" encoding="utf-8"?>
<comments xmlns="http://schemas.openxmlformats.org/spreadsheetml/2006/main">
  <authors>
    <author>GP</author>
  </authors>
  <commentList>
    <comment ref="C25" authorId="0">
      <text>
        <r>
          <rPr>
            <b/>
            <sz val="9"/>
            <color indexed="81"/>
            <rFont val="Tahoma"/>
            <family val="2"/>
          </rPr>
          <t>GP:</t>
        </r>
        <r>
          <rPr>
            <sz val="9"/>
            <color indexed="81"/>
            <rFont val="Tahoma"/>
            <family val="2"/>
          </rPr>
          <t xml:space="preserve">
Freedom Fighter</t>
        </r>
      </text>
    </comment>
  </commentList>
</comments>
</file>

<file path=xl/sharedStrings.xml><?xml version="1.0" encoding="utf-8"?>
<sst xmlns="http://schemas.openxmlformats.org/spreadsheetml/2006/main" count="3570" uniqueCount="2803">
  <si>
    <t>If ‘Yes’ list the course(s) below:</t>
  </si>
  <si>
    <t>Course Code</t>
  </si>
  <si>
    <t>Credits</t>
  </si>
  <si>
    <t>Remarks:</t>
  </si>
  <si>
    <t xml:space="preserve">       Course Title</t>
  </si>
  <si>
    <t xml:space="preserve"> </t>
  </si>
  <si>
    <t>Fail</t>
  </si>
  <si>
    <t>Drop</t>
  </si>
  <si>
    <t>North East University Bangladesh</t>
  </si>
  <si>
    <t>(i)</t>
  </si>
  <si>
    <t>(ii)</t>
  </si>
  <si>
    <t>(iii)</t>
  </si>
  <si>
    <t>(iv)</t>
  </si>
  <si>
    <t>(v)</t>
  </si>
  <si>
    <t>(vi)</t>
  </si>
  <si>
    <t xml:space="preserve">Signature of the Student </t>
  </si>
  <si>
    <t>(vii)</t>
  </si>
  <si>
    <t>(viii)</t>
  </si>
  <si>
    <t>(ix)</t>
  </si>
  <si>
    <t>(x)</t>
  </si>
  <si>
    <t>(xi)</t>
  </si>
  <si>
    <t>(xii)</t>
  </si>
  <si>
    <t xml:space="preserve">Course Advisor </t>
  </si>
  <si>
    <t>Head of the Department</t>
  </si>
  <si>
    <t>For Office Use</t>
  </si>
  <si>
    <t xml:space="preserve">Date: </t>
  </si>
  <si>
    <t>Accounts Office</t>
  </si>
  <si>
    <t>Exam Office</t>
  </si>
  <si>
    <t>Students should submit this registration form after duly filled-up.</t>
  </si>
  <si>
    <t>Drop/fail checked by (signature) :</t>
  </si>
  <si>
    <t>Total Payable for this semester</t>
  </si>
  <si>
    <r>
      <rPr>
        <b/>
        <sz val="12"/>
        <color theme="1"/>
        <rFont val="Wingdings"/>
        <charset val="2"/>
      </rPr>
      <t>Æ</t>
    </r>
    <r>
      <rPr>
        <sz val="11"/>
        <color theme="1"/>
        <rFont val="Calibri"/>
        <family val="2"/>
        <scheme val="minor"/>
      </rPr>
      <t xml:space="preserve"> Students are advised to submit the filled up registration form to the Accounts office having signed by Course advisor and Departmental Head. </t>
    </r>
  </si>
  <si>
    <r>
      <rPr>
        <b/>
        <sz val="12"/>
        <color theme="1"/>
        <rFont val="Wingdings"/>
        <charset val="2"/>
      </rPr>
      <t>Æ</t>
    </r>
    <r>
      <rPr>
        <b/>
        <sz val="11"/>
        <color theme="1"/>
        <rFont val="Calibri"/>
        <family val="2"/>
        <scheme val="minor"/>
      </rPr>
      <t xml:space="preserve"> </t>
    </r>
    <r>
      <rPr>
        <sz val="11"/>
        <color theme="1"/>
        <rFont val="Calibri"/>
        <family val="2"/>
        <scheme val="minor"/>
      </rPr>
      <t>For withdrawal of course(s), students must apply to the Head of the Discipline through the course advisor in two weeks' time after the course registration and placing the same for necessary update to the Accounts office and Office of the Controller of Examinations.</t>
    </r>
  </si>
  <si>
    <t>Department:</t>
  </si>
  <si>
    <t>Payment Details:</t>
  </si>
  <si>
    <t>Rocket</t>
  </si>
  <si>
    <t>Rocket:</t>
  </si>
  <si>
    <t xml:space="preserve">Payment Amount: </t>
  </si>
  <si>
    <t>Payment Date</t>
  </si>
  <si>
    <t>Mobile Banking Operator:</t>
  </si>
  <si>
    <t>bKash</t>
  </si>
  <si>
    <t>Yes</t>
  </si>
  <si>
    <t>No</t>
  </si>
  <si>
    <t>Select Operator</t>
  </si>
  <si>
    <t>Transaction ID:</t>
  </si>
  <si>
    <t>Payment Process</t>
  </si>
  <si>
    <t>Biller Name:</t>
  </si>
  <si>
    <t>Payment Process:</t>
  </si>
  <si>
    <t>1)</t>
  </si>
  <si>
    <t>Login Rocket App</t>
  </si>
  <si>
    <t>Enter PIN Number and Press Confirm</t>
  </si>
  <si>
    <t>2)</t>
  </si>
  <si>
    <t>3)</t>
  </si>
  <si>
    <t>4)</t>
  </si>
  <si>
    <t>5)</t>
  </si>
  <si>
    <t>6)</t>
  </si>
  <si>
    <t>7)</t>
  </si>
  <si>
    <t>8)</t>
  </si>
  <si>
    <r>
      <t xml:space="preserve">Select </t>
    </r>
    <r>
      <rPr>
        <b/>
        <sz val="12"/>
        <color rgb="FFFF0000"/>
        <rFont val="Calibri"/>
        <family val="2"/>
        <scheme val="minor"/>
      </rPr>
      <t>"Bill Pay"</t>
    </r>
    <r>
      <rPr>
        <sz val="11"/>
        <color theme="1"/>
        <rFont val="Calibri"/>
        <family val="2"/>
        <scheme val="minor"/>
      </rPr>
      <t xml:space="preserve"> Option</t>
    </r>
  </si>
  <si>
    <r>
      <t>Write Biller ID</t>
    </r>
    <r>
      <rPr>
        <sz val="11"/>
        <color rgb="FFFF0000"/>
        <rFont val="Calibri"/>
        <family val="2"/>
        <scheme val="minor"/>
      </rPr>
      <t xml:space="preserve"> </t>
    </r>
    <r>
      <rPr>
        <b/>
        <sz val="12"/>
        <color rgb="FFFF0000"/>
        <rFont val="Calibri"/>
        <family val="2"/>
        <scheme val="minor"/>
      </rPr>
      <t>"2958"</t>
    </r>
    <r>
      <rPr>
        <sz val="11"/>
        <color theme="1"/>
        <rFont val="Calibri"/>
        <family val="2"/>
        <scheme val="minor"/>
      </rPr>
      <t xml:space="preserve"> in search option</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</si>
  <si>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Bill No option</t>
    </r>
  </si>
  <si>
    <r>
      <t xml:space="preserve">In Pay for option, if select </t>
    </r>
    <r>
      <rPr>
        <b/>
        <sz val="11"/>
        <color rgb="FFFF0000"/>
        <rFont val="Calibri"/>
        <family val="2"/>
        <scheme val="minor"/>
      </rPr>
      <t>"Other"</t>
    </r>
    <r>
      <rPr>
        <sz val="11"/>
        <color theme="1"/>
        <rFont val="Calibri"/>
        <family val="2"/>
        <scheme val="minor"/>
      </rPr>
      <t xml:space="preserve"> give your</t>
    </r>
    <r>
      <rPr>
        <b/>
        <sz val="11"/>
        <color rgb="FFFF0000"/>
        <rFont val="Calibri"/>
        <family val="2"/>
        <scheme val="minor"/>
      </rPr>
      <t xml:space="preserve"> mobile number</t>
    </r>
  </si>
  <si>
    <r>
      <t xml:space="preserve">Enter </t>
    </r>
    <r>
      <rPr>
        <b/>
        <sz val="11"/>
        <color rgb="FFFF0000"/>
        <rFont val="Calibri"/>
        <family val="2"/>
        <scheme val="minor"/>
      </rPr>
      <t>Fee Amount</t>
    </r>
    <r>
      <rPr>
        <sz val="11"/>
        <color theme="1"/>
        <rFont val="Calibri"/>
        <family val="2"/>
        <scheme val="minor"/>
      </rPr>
      <t xml:space="preserve"> and submit</t>
    </r>
  </si>
  <si>
    <r>
      <t xml:space="preserve">After successful payment save </t>
    </r>
    <r>
      <rPr>
        <b/>
        <sz val="12"/>
        <color rgb="FFFF0000"/>
        <rFont val="Calibri"/>
        <family val="2"/>
        <scheme val="minor"/>
      </rPr>
      <t>"Transaction ID, Sender No., Payment Date &amp; Amount"</t>
    </r>
  </si>
  <si>
    <t>bKash:</t>
  </si>
  <si>
    <t>Merchant Account No: 01755-566994</t>
  </si>
  <si>
    <t>Merchant Name: North East University Bangladesh</t>
  </si>
  <si>
    <t>Login bKash App</t>
  </si>
  <si>
    <r>
      <t xml:space="preserve">Select </t>
    </r>
    <r>
      <rPr>
        <b/>
        <sz val="12"/>
        <color rgb="FFFF0000"/>
        <rFont val="Calibri"/>
        <family val="2"/>
        <scheme val="minor"/>
      </rPr>
      <t>"Make Payment"</t>
    </r>
    <r>
      <rPr>
        <sz val="11"/>
        <color theme="1"/>
        <rFont val="Calibri"/>
        <family val="2"/>
        <scheme val="minor"/>
      </rPr>
      <t xml:space="preserve"> Option</t>
    </r>
  </si>
  <si>
    <r>
      <t>Write Merchant Account No.</t>
    </r>
    <r>
      <rPr>
        <sz val="11"/>
        <color rgb="FFFF0000"/>
        <rFont val="Calibri"/>
        <family val="2"/>
        <scheme val="minor"/>
      </rPr>
      <t xml:space="preserve"> </t>
    </r>
    <r>
      <rPr>
        <b/>
        <sz val="12"/>
        <color rgb="FFFF0000"/>
        <rFont val="Calibri"/>
        <family val="2"/>
        <scheme val="minor"/>
      </rPr>
      <t>"01755-566994"</t>
    </r>
  </si>
  <si>
    <r>
      <t xml:space="preserve">Enter </t>
    </r>
    <r>
      <rPr>
        <b/>
        <sz val="11"/>
        <color rgb="FFFF0000"/>
        <rFont val="Calibri"/>
        <family val="2"/>
        <scheme val="minor"/>
      </rPr>
      <t>Fee Amount</t>
    </r>
    <r>
      <rPr>
        <sz val="11"/>
        <color theme="1"/>
        <rFont val="Calibri"/>
        <family val="2"/>
        <scheme val="minor"/>
      </rPr>
      <t xml:space="preserve"> </t>
    </r>
  </si>
  <si>
    <r>
      <t xml:space="preserve">Write </t>
    </r>
    <r>
      <rPr>
        <b/>
        <sz val="12"/>
        <color rgb="FFFF0000"/>
        <rFont val="Calibri"/>
        <family val="2"/>
        <scheme val="minor"/>
      </rPr>
      <t>12 digit Student ID</t>
    </r>
    <r>
      <rPr>
        <sz val="11"/>
        <color rgb="FFFF0000"/>
        <rFont val="Calibri"/>
        <family val="2"/>
        <scheme val="minor"/>
      </rPr>
      <t xml:space="preserve"> </t>
    </r>
    <r>
      <rPr>
        <sz val="11"/>
        <color theme="1"/>
        <rFont val="Calibri"/>
        <family val="2"/>
        <scheme val="minor"/>
      </rPr>
      <t>in Referance Option</t>
    </r>
  </si>
  <si>
    <r>
      <t xml:space="preserve">Enter </t>
    </r>
    <r>
      <rPr>
        <sz val="11"/>
        <rFont val="Calibri"/>
        <family val="2"/>
        <scheme val="minor"/>
      </rPr>
      <t>PIN Number</t>
    </r>
  </si>
  <si>
    <t>Tab to confirm payment</t>
  </si>
  <si>
    <t>Program :</t>
  </si>
  <si>
    <t xml:space="preserve">Section (If any): </t>
  </si>
  <si>
    <t xml:space="preserve">Semester(s) Number: </t>
  </si>
  <si>
    <t>Fall Semester</t>
  </si>
  <si>
    <t>Select Semester</t>
  </si>
  <si>
    <r>
      <t xml:space="preserve">Did you </t>
    </r>
    <r>
      <rPr>
        <b/>
        <sz val="11"/>
        <color theme="1"/>
        <rFont val="Times New Roman"/>
        <family val="1"/>
      </rPr>
      <t xml:space="preserve">drop / fail </t>
    </r>
    <r>
      <rPr>
        <sz val="11"/>
        <color theme="1"/>
        <rFont val="Times New Roman"/>
        <family val="1"/>
      </rPr>
      <t>in</t>
    </r>
    <r>
      <rPr>
        <b/>
        <sz val="11"/>
        <color theme="1"/>
        <rFont val="Times New Roman"/>
        <family val="1"/>
      </rPr>
      <t xml:space="preserve"> </t>
    </r>
    <r>
      <rPr>
        <sz val="10"/>
        <color theme="1"/>
        <rFont val="Times New Roman"/>
        <family val="1"/>
      </rPr>
      <t>any course(s) in previous semester(s) ?</t>
    </r>
  </si>
  <si>
    <t>Select</t>
  </si>
  <si>
    <t xml:space="preserve">Please Select </t>
  </si>
  <si>
    <t>Select if Drop/Fail/ Improvement *</t>
  </si>
  <si>
    <t>2 0 2</t>
  </si>
  <si>
    <t>Spring Semester</t>
  </si>
  <si>
    <t>Summer Semester</t>
  </si>
  <si>
    <t>* Mobile Number</t>
  </si>
  <si>
    <t>Sender Number*:</t>
  </si>
  <si>
    <t>Bank Payment:</t>
  </si>
  <si>
    <t>Bank</t>
  </si>
  <si>
    <t>DBBL - Dutch Bangla Bank Ltd.</t>
  </si>
  <si>
    <t>PBL - Pubali Bank Ltd.</t>
  </si>
  <si>
    <t>Select Bank</t>
  </si>
  <si>
    <t>OR (if paid at bank)</t>
  </si>
  <si>
    <t>BUS-101</t>
  </si>
  <si>
    <t>Fail/Improvement</t>
  </si>
  <si>
    <t>Regular/Drop</t>
  </si>
  <si>
    <t xml:space="preserve">Regular/Drop credits taken </t>
  </si>
  <si>
    <t>Re-Take credits taken</t>
  </si>
  <si>
    <t>Waiver %</t>
  </si>
  <si>
    <t>Number of Non Credit Course:</t>
  </si>
  <si>
    <t>Non-Credit</t>
  </si>
  <si>
    <t>Total credits:</t>
  </si>
  <si>
    <t>Tuition Fee</t>
  </si>
  <si>
    <t>Programs</t>
  </si>
  <si>
    <t>Courses</t>
  </si>
  <si>
    <t>BBA</t>
  </si>
  <si>
    <t>MPH</t>
  </si>
  <si>
    <t>Course Title</t>
  </si>
  <si>
    <t>Credit</t>
  </si>
  <si>
    <t>Introduction to Business</t>
  </si>
  <si>
    <t>CSE-113</t>
  </si>
  <si>
    <t>B.A. (Hons) in English</t>
  </si>
  <si>
    <t>LL.B (Hons)</t>
  </si>
  <si>
    <t>BSS. (Hons) in ASSW</t>
  </si>
  <si>
    <t>EMBA</t>
  </si>
  <si>
    <t>M.A. in English</t>
  </si>
  <si>
    <t>LL.M (Two Year)</t>
  </si>
  <si>
    <t>MDS</t>
  </si>
  <si>
    <t>MSc. in Mathematics</t>
  </si>
  <si>
    <t>BUS-541</t>
  </si>
  <si>
    <t>BUS-545</t>
  </si>
  <si>
    <t>BUS-547</t>
  </si>
  <si>
    <t>Department</t>
  </si>
  <si>
    <t>Business Administration</t>
  </si>
  <si>
    <t>English</t>
  </si>
  <si>
    <t>Law and Justice</t>
  </si>
  <si>
    <t>Public Health</t>
  </si>
  <si>
    <t>Applied Soc. &amp; Soc. Work (ASSW)</t>
  </si>
  <si>
    <t>Courses taken in current semester (&gt;&gt;including Re-take courses, if any, from the above table)</t>
  </si>
  <si>
    <t>BSc. (Engg) in CSE</t>
  </si>
  <si>
    <t>Activity Fee</t>
  </si>
  <si>
    <t>Library Semester Fee</t>
  </si>
  <si>
    <t>Lab fee</t>
  </si>
  <si>
    <t>Admission Fee</t>
  </si>
  <si>
    <t>Non Credit Course</t>
  </si>
  <si>
    <t>MBA</t>
  </si>
  <si>
    <t>STA-523</t>
  </si>
  <si>
    <t>ECO-521</t>
  </si>
  <si>
    <t>Business Statistics</t>
  </si>
  <si>
    <t>Managerial Economics</t>
  </si>
  <si>
    <t>LL.M (One Year)</t>
  </si>
  <si>
    <t>ENG-111</t>
  </si>
  <si>
    <t>CSE-114</t>
  </si>
  <si>
    <t>UGE-123</t>
  </si>
  <si>
    <t>Bangladesh Studies</t>
  </si>
  <si>
    <t>***Enrolling a failed or Improvement course(s) will be treated as Re-Take.</t>
  </si>
  <si>
    <r>
      <t xml:space="preserve">*Please select </t>
    </r>
    <r>
      <rPr>
        <b/>
        <sz val="12"/>
        <color rgb="FFFF0000"/>
        <rFont val="Calibri"/>
        <family val="2"/>
        <scheme val="minor"/>
      </rPr>
      <t>Fail/Improvement</t>
    </r>
    <r>
      <rPr>
        <b/>
        <sz val="12"/>
        <color theme="1"/>
        <rFont val="Calibri"/>
        <family val="2"/>
        <scheme val="minor"/>
      </rPr>
      <t xml:space="preserve"> instead of Regular/Drop, if you have retake course(s) in the table.</t>
    </r>
  </si>
  <si>
    <t>Structured Programming Language</t>
  </si>
  <si>
    <t>VLOOKUP(I4&amp;I5,data,4,0)</t>
  </si>
  <si>
    <t>https://exceljet.net/formula/vlookup-with-multiple-critiera</t>
  </si>
  <si>
    <t>Vlookup joining formula</t>
  </si>
  <si>
    <t>Joint for Vlookup</t>
  </si>
  <si>
    <r>
      <t xml:space="preserve">**Please select </t>
    </r>
    <r>
      <rPr>
        <b/>
        <sz val="12"/>
        <color rgb="FFFF0000"/>
        <rFont val="Calibri"/>
        <family val="2"/>
        <scheme val="minor"/>
      </rPr>
      <t>No-Credit</t>
    </r>
    <r>
      <rPr>
        <b/>
        <sz val="12"/>
        <color theme="1"/>
        <rFont val="Calibri"/>
        <family val="2"/>
        <scheme val="minor"/>
      </rPr>
      <t xml:space="preserve"> instead of Regular/Drop, if you have taken Remidial English (i.e. ENG-011)</t>
    </r>
  </si>
  <si>
    <t>Fundamentals of English</t>
  </si>
  <si>
    <t>Introduction to Literature- I</t>
  </si>
  <si>
    <t>Introduction to Computer Application</t>
  </si>
  <si>
    <t>ENG-122</t>
  </si>
  <si>
    <t>CSE-106</t>
  </si>
  <si>
    <t>Introduction to Literature-II</t>
  </si>
  <si>
    <t>History of English Literature</t>
  </si>
  <si>
    <t>Business English</t>
  </si>
  <si>
    <t>GED-105</t>
  </si>
  <si>
    <t>ENG-132</t>
  </si>
  <si>
    <t>ENG-131</t>
  </si>
  <si>
    <t>ENG-108</t>
  </si>
  <si>
    <t xml:space="preserve">Composition </t>
  </si>
  <si>
    <t>Introduction to Linguistics</t>
  </si>
  <si>
    <t>European History</t>
  </si>
  <si>
    <t>History of  South Asia</t>
  </si>
  <si>
    <t>ENG-112</t>
  </si>
  <si>
    <t>ENG-121</t>
  </si>
  <si>
    <t>GED-111</t>
  </si>
  <si>
    <t>GED-110</t>
  </si>
  <si>
    <t>Elizabethan and Restoration Drama</t>
  </si>
  <si>
    <t>Shakespeare</t>
  </si>
  <si>
    <t xml:space="preserve"> Introduction to Psychology and Sociology</t>
  </si>
  <si>
    <t>ENG-221</t>
  </si>
  <si>
    <t>ENG-231</t>
  </si>
  <si>
    <t>GED-102</t>
  </si>
  <si>
    <t xml:space="preserve">  Victorian Literature</t>
  </si>
  <si>
    <t>Survey of American Literature - I</t>
  </si>
  <si>
    <t>ENG-233</t>
  </si>
  <si>
    <t>ENG-361</t>
  </si>
  <si>
    <t>Postcolonial Literature</t>
  </si>
  <si>
    <t>ENG-451</t>
  </si>
  <si>
    <t>Survey of American Literature - II</t>
  </si>
  <si>
    <t>Post Modern Literature</t>
  </si>
  <si>
    <t>ENG-321</t>
  </si>
  <si>
    <t>ENG-411</t>
  </si>
  <si>
    <t>Literary Theory</t>
  </si>
  <si>
    <t>Research Methodology</t>
  </si>
  <si>
    <t>20th Century Novel</t>
  </si>
  <si>
    <t>Phonetics and Phonology</t>
  </si>
  <si>
    <t>ENG-331</t>
  </si>
  <si>
    <t>ENG-431</t>
  </si>
  <si>
    <t>ENG-352</t>
  </si>
  <si>
    <t>Cultural and Media Studies</t>
  </si>
  <si>
    <t>Contemporary American Literature</t>
  </si>
  <si>
    <t>World Literature in Translation</t>
  </si>
  <si>
    <t>Professional  Communication</t>
  </si>
  <si>
    <t>Thesis and Defence</t>
  </si>
  <si>
    <t>ENG-603</t>
  </si>
  <si>
    <t>ENG-606</t>
  </si>
  <si>
    <t>ENG-607</t>
  </si>
  <si>
    <t>ENG-608</t>
  </si>
  <si>
    <t>ENG-463</t>
  </si>
  <si>
    <t>ENG-620</t>
  </si>
  <si>
    <t>Structured Programming Language Lab</t>
  </si>
  <si>
    <t>Basic Statistics &amp; Probability</t>
  </si>
  <si>
    <t>STA-201</t>
  </si>
  <si>
    <t>CSE-335</t>
  </si>
  <si>
    <t>Technical Writing And Presentation</t>
  </si>
  <si>
    <t>Algorithm Design &amp; Analysis</t>
  </si>
  <si>
    <t>Algorithm Design &amp; Analysis Lab</t>
  </si>
  <si>
    <t>Machine Learning</t>
  </si>
  <si>
    <t>Machine Learning Lab</t>
  </si>
  <si>
    <t>CSE-231</t>
  </si>
  <si>
    <t>CSE-232</t>
  </si>
  <si>
    <t>CSE-455</t>
  </si>
  <si>
    <t>CSE-456</t>
  </si>
  <si>
    <t>Neural Networks and Fuzzy Systems</t>
  </si>
  <si>
    <t>Project work II</t>
  </si>
  <si>
    <t>Neural Networks and Fuzzy Systems Lab</t>
  </si>
  <si>
    <t>CSE-300</t>
  </si>
  <si>
    <t>CSE-451</t>
  </si>
  <si>
    <t>CSE-452</t>
  </si>
  <si>
    <t>Digital Logic Design Lab</t>
  </si>
  <si>
    <t>Digital Logic Design</t>
  </si>
  <si>
    <t>Numerical Methods</t>
  </si>
  <si>
    <t>Fundamentals of Chemistry</t>
  </si>
  <si>
    <t>CHE-101</t>
  </si>
  <si>
    <t>MAT-201</t>
  </si>
  <si>
    <t>CSE-221</t>
  </si>
  <si>
    <t>CSE-222</t>
  </si>
  <si>
    <t>Project Work I</t>
  </si>
  <si>
    <t>Theory of Computation</t>
  </si>
  <si>
    <t>CSE-200</t>
  </si>
  <si>
    <t>CSE-223</t>
  </si>
  <si>
    <t>Compiler Construction</t>
  </si>
  <si>
    <t>Compiler Construction Lab</t>
  </si>
  <si>
    <t>CSE-421</t>
  </si>
  <si>
    <t>CSE-422</t>
  </si>
  <si>
    <t>CSE-315</t>
  </si>
  <si>
    <t>CSE-413</t>
  </si>
  <si>
    <t>CSE-414</t>
  </si>
  <si>
    <t>Communication Engineering</t>
  </si>
  <si>
    <t>Web Engineering</t>
  </si>
  <si>
    <t>Web Engineering Lab</t>
  </si>
  <si>
    <t>CSE-311</t>
  </si>
  <si>
    <t>CSE-313</t>
  </si>
  <si>
    <t>CSE-314</t>
  </si>
  <si>
    <t>CSE-331</t>
  </si>
  <si>
    <t>CSE-332</t>
  </si>
  <si>
    <t>Computer Architecture</t>
  </si>
  <si>
    <t>Database System</t>
  </si>
  <si>
    <t>Database System Lab</t>
  </si>
  <si>
    <t>Operating System and System Programming</t>
  </si>
  <si>
    <t>Operating System and System Programming Lab</t>
  </si>
  <si>
    <t>CSE-131</t>
  </si>
  <si>
    <t>CSE-132</t>
  </si>
  <si>
    <t>CSE-321</t>
  </si>
  <si>
    <t>CSE-322</t>
  </si>
  <si>
    <t>Data Structure</t>
  </si>
  <si>
    <t>Data Structure Lab</t>
  </si>
  <si>
    <t>Microprocessor &amp; Interfacing</t>
  </si>
  <si>
    <t>Microprocessor &amp; Interfacing Lab</t>
  </si>
  <si>
    <t>Computer Science &amp; Engineering</t>
  </si>
  <si>
    <t>FIN-125</t>
  </si>
  <si>
    <t>Principles of Business Finance</t>
  </si>
  <si>
    <t>ACC-121</t>
  </si>
  <si>
    <t>Principles of Accounting</t>
  </si>
  <si>
    <t>ENG-127</t>
  </si>
  <si>
    <t>Functional English-1</t>
  </si>
  <si>
    <t>Principles of Marketing</t>
  </si>
  <si>
    <t>MAT-211</t>
  </si>
  <si>
    <t>Mathematics for Business Decisions (Prerequisite MAT-137)</t>
  </si>
  <si>
    <t>ECO-221</t>
  </si>
  <si>
    <t>Macroeconomics (Prerequisite ECO-217)</t>
  </si>
  <si>
    <t>ACC-225</t>
  </si>
  <si>
    <t>Cost Accounting</t>
  </si>
  <si>
    <t>STA-227</t>
  </si>
  <si>
    <t>Business Satistics-1</t>
  </si>
  <si>
    <t>UGE-223</t>
  </si>
  <si>
    <t>Ecology &amp; Environment</t>
  </si>
  <si>
    <t>STA-231</t>
  </si>
  <si>
    <t>Business Statistics-2 (Prerequisite STA-227)</t>
  </si>
  <si>
    <t>FIN-233</t>
  </si>
  <si>
    <t>Banking and Insurance</t>
  </si>
  <si>
    <t>ACC-235</t>
  </si>
  <si>
    <t>Management Accounting</t>
  </si>
  <si>
    <t>MKT-237</t>
  </si>
  <si>
    <t>Marketing Management</t>
  </si>
  <si>
    <t>MGT-313</t>
  </si>
  <si>
    <t xml:space="preserve">Management Information Systems (Prerequisite MGT-115) </t>
  </si>
  <si>
    <t>HRM-321</t>
  </si>
  <si>
    <t>Human Resource Management</t>
  </si>
  <si>
    <t>BUS-323</t>
  </si>
  <si>
    <t xml:space="preserve">Entrepreneurship Development </t>
  </si>
  <si>
    <t>MGT-325</t>
  </si>
  <si>
    <t>Production &amp; Operations Management</t>
  </si>
  <si>
    <t>BUS-327</t>
  </si>
  <si>
    <t>Strategic Management</t>
  </si>
  <si>
    <t>FIN-331</t>
  </si>
  <si>
    <t>Financial Management</t>
  </si>
  <si>
    <t>BUS-333</t>
  </si>
  <si>
    <t>Business Ethics &amp; CSR</t>
  </si>
  <si>
    <t>BUS-335</t>
  </si>
  <si>
    <t>International Business</t>
  </si>
  <si>
    <t>BUS-337</t>
  </si>
  <si>
    <t>Business Research Methods</t>
  </si>
  <si>
    <t>ACC-423</t>
  </si>
  <si>
    <t>Advanced Management Accounting</t>
  </si>
  <si>
    <t>ACC-425</t>
  </si>
  <si>
    <t>Accounting for Government &amp; Not-for-profit Organization</t>
  </si>
  <si>
    <t>ACC-427</t>
  </si>
  <si>
    <t>Auditing &amp; Attestation</t>
  </si>
  <si>
    <t>HRM-413</t>
  </si>
  <si>
    <t>Training &amp; Development</t>
  </si>
  <si>
    <t>HRM-425</t>
  </si>
  <si>
    <t>International Human Resource Management</t>
  </si>
  <si>
    <t>MKT-525</t>
  </si>
  <si>
    <t>FIN-527</t>
  </si>
  <si>
    <t>Principles of Finance</t>
  </si>
  <si>
    <t>MKT-531</t>
  </si>
  <si>
    <t>ACC-533</t>
  </si>
  <si>
    <t>Managerial Accounting for Decision Making</t>
  </si>
  <si>
    <t>BUS-535</t>
  </si>
  <si>
    <t>FIN-537</t>
  </si>
  <si>
    <t>Managerial Finance</t>
  </si>
  <si>
    <t>Organizational Behavior</t>
  </si>
  <si>
    <t>HRM-543</t>
  </si>
  <si>
    <t>Corporate Governance &amp; CSR</t>
  </si>
  <si>
    <t>Advanced Business Research Method</t>
  </si>
  <si>
    <t>ACC-553</t>
  </si>
  <si>
    <t>Corporate Financial Reporting &amp; Analysis</t>
  </si>
  <si>
    <t>ACC-555</t>
  </si>
  <si>
    <t>International Accounting</t>
  </si>
  <si>
    <t>ACC-557</t>
  </si>
  <si>
    <t>Budget &amp; Budgetary Control</t>
  </si>
  <si>
    <t>ACC-560</t>
  </si>
  <si>
    <t>Accounting Information Systems</t>
  </si>
  <si>
    <t>FIN-551</t>
  </si>
  <si>
    <t>Corporate Finance</t>
  </si>
  <si>
    <t>FIN-557</t>
  </si>
  <si>
    <t>International Financial Management</t>
  </si>
  <si>
    <t>FIN-558</t>
  </si>
  <si>
    <t>Management of Financial Institutions &amp; Capital Market</t>
  </si>
  <si>
    <t>FIN-559</t>
  </si>
  <si>
    <t>Investment Analysis &amp; Portfolio Management</t>
  </si>
  <si>
    <t>HRM-553</t>
  </si>
  <si>
    <t>Human Resource Planning &amp; Staffing</t>
  </si>
  <si>
    <t>HRM-555</t>
  </si>
  <si>
    <t>Legal Aspects of Human Resource Management</t>
  </si>
  <si>
    <t>HRM-557</t>
  </si>
  <si>
    <t>Organization &amp; Conflict Management</t>
  </si>
  <si>
    <t>HRM-558</t>
  </si>
  <si>
    <t>Managerial Skills Development &amp; Management</t>
  </si>
  <si>
    <t>MKT-551</t>
  </si>
  <si>
    <t>Consumer Behavior</t>
  </si>
  <si>
    <t>MKT-555</t>
  </si>
  <si>
    <t>Brand Management</t>
  </si>
  <si>
    <t>MKT-557</t>
  </si>
  <si>
    <t>E-Marketing</t>
  </si>
  <si>
    <t>MKT-558</t>
  </si>
  <si>
    <t>Tourism &amp; Hospitality Marketing</t>
  </si>
  <si>
    <t>* If you face any problem, contact to 01915-469667</t>
  </si>
  <si>
    <t>* If you need to know about dues or other query, please WhatsApp your Student ID &amp; query details to 01915-469667. No need phone call.</t>
  </si>
  <si>
    <t>Mathematics &amp; Informatics</t>
  </si>
  <si>
    <t>Jurisprudence-II</t>
  </si>
  <si>
    <t>Law of Contract-I</t>
  </si>
  <si>
    <t>LAW-109</t>
  </si>
  <si>
    <t>ENG-103</t>
  </si>
  <si>
    <t>LAW-107</t>
  </si>
  <si>
    <t>Muslim Law-II</t>
  </si>
  <si>
    <t>English Language-II</t>
  </si>
  <si>
    <t>CSE-100</t>
  </si>
  <si>
    <t>GED-101</t>
  </si>
  <si>
    <t>LAW-111</t>
  </si>
  <si>
    <t>LAW-115</t>
  </si>
  <si>
    <t>Computer Skills</t>
  </si>
  <si>
    <t>Law of Contract-II</t>
  </si>
  <si>
    <t>Hindu &amp; Roman Law</t>
  </si>
  <si>
    <t>LAW-209</t>
  </si>
  <si>
    <t>Transfer of Property Act</t>
  </si>
  <si>
    <t>LAW-211</t>
  </si>
  <si>
    <t>LAW-213</t>
  </si>
  <si>
    <t>LAW-215</t>
  </si>
  <si>
    <t>Constitutional Law of Bangladesh-II and General Clauses Act</t>
  </si>
  <si>
    <t>Labor and Industrial Law-I</t>
  </si>
  <si>
    <t>Land Laws of Bangladesh-I</t>
  </si>
  <si>
    <t xml:space="preserve"> Criminal Procedure Code-II</t>
  </si>
  <si>
    <t>LAW-309</t>
  </si>
  <si>
    <t>Penal Code-II</t>
  </si>
  <si>
    <t>LAW-311</t>
  </si>
  <si>
    <t>LAW-313</t>
  </si>
  <si>
    <t>Laws Relating to Protection of Women and Children &amp; Special Powers Act</t>
  </si>
  <si>
    <t>LAW-315</t>
  </si>
  <si>
    <t>Equity, Trust and Specific Relief Act</t>
  </si>
  <si>
    <t>LAW-317</t>
  </si>
  <si>
    <t>Mercantile Law</t>
  </si>
  <si>
    <t>LAW-319</t>
  </si>
  <si>
    <t>Public International Law-I</t>
  </si>
  <si>
    <t>LAW-321</t>
  </si>
  <si>
    <t>Criminology</t>
  </si>
  <si>
    <t>LAW-323</t>
  </si>
  <si>
    <t>Administrative Law</t>
  </si>
  <si>
    <t xml:space="preserve"> Civil &amp; Criminal Drafting</t>
  </si>
  <si>
    <t xml:space="preserve"> Environmental Law</t>
  </si>
  <si>
    <t>Project, Moot Court and Bar Council Order</t>
  </si>
  <si>
    <t>Comprehensive Viva Voce</t>
  </si>
  <si>
    <t>LAW-417</t>
  </si>
  <si>
    <t>LAW-419</t>
  </si>
  <si>
    <t>LAW-421</t>
  </si>
  <si>
    <t>LAW-400</t>
  </si>
  <si>
    <t>LAW-105</t>
  </si>
  <si>
    <t>Law of Evidence-II</t>
  </si>
  <si>
    <t>Comparative Law</t>
  </si>
  <si>
    <t>LAW-409</t>
  </si>
  <si>
    <t>LAW-415</t>
  </si>
  <si>
    <t>LAW-507</t>
  </si>
  <si>
    <t>International Humanitarian Law</t>
  </si>
  <si>
    <t>LAW-505</t>
  </si>
  <si>
    <t>LAW-509</t>
  </si>
  <si>
    <t>LAW-511</t>
  </si>
  <si>
    <t>LAW-500</t>
  </si>
  <si>
    <t>LAW-502</t>
  </si>
  <si>
    <t>Law of International Organization-I</t>
  </si>
  <si>
    <t>Human Rights-II</t>
  </si>
  <si>
    <t>Law of Succession-II</t>
  </si>
  <si>
    <t>Research/Project</t>
  </si>
  <si>
    <t>Viva Voce</t>
  </si>
  <si>
    <t>General Topology</t>
  </si>
  <si>
    <t>Tensor Analysis</t>
  </si>
  <si>
    <t>Object Oriental Programming</t>
  </si>
  <si>
    <t>Object Oriental Programming Lab</t>
  </si>
  <si>
    <t>Viva Voce/Project Presentation</t>
  </si>
  <si>
    <t>MAI-531</t>
  </si>
  <si>
    <t>MAI-532</t>
  </si>
  <si>
    <t>MAI-533</t>
  </si>
  <si>
    <t>MAI-534</t>
  </si>
  <si>
    <t>MAI-537</t>
  </si>
  <si>
    <t>SSW-231</t>
  </si>
  <si>
    <t xml:space="preserve">Introduction to Social Research </t>
  </si>
  <si>
    <t>SSW-232</t>
  </si>
  <si>
    <t xml:space="preserve">Environmental Pollution, Climate Change and Disaster Management </t>
  </si>
  <si>
    <t>SSW-233</t>
  </si>
  <si>
    <t xml:space="preserve">Women and Development </t>
  </si>
  <si>
    <t>STA-235</t>
  </si>
  <si>
    <t>Statistics for Social Science</t>
  </si>
  <si>
    <t>SSW-311</t>
  </si>
  <si>
    <t xml:space="preserve">Methods and Theories in Social Research </t>
  </si>
  <si>
    <t>SSW-312</t>
  </si>
  <si>
    <t>Social Problem Analysis</t>
  </si>
  <si>
    <t>SSW-313</t>
  </si>
  <si>
    <t>Social Policy and Planning</t>
  </si>
  <si>
    <t>SSW-430</t>
  </si>
  <si>
    <t>Viva Voce on thesis</t>
  </si>
  <si>
    <t>SSW-431</t>
  </si>
  <si>
    <t>Thesis</t>
  </si>
  <si>
    <t>SSW-121</t>
  </si>
  <si>
    <t>History of Sociological Theory</t>
  </si>
  <si>
    <t>SSW-122</t>
  </si>
  <si>
    <t xml:space="preserve">Human Physiology: Growth and Development </t>
  </si>
  <si>
    <t>SSW-221</t>
  </si>
  <si>
    <t>Social Inequality</t>
  </si>
  <si>
    <t xml:space="preserve">Diversity, Oppression and Social Work  </t>
  </si>
  <si>
    <t>SSW-222</t>
  </si>
  <si>
    <t xml:space="preserve">The Global Political Economy of Development </t>
  </si>
  <si>
    <t xml:space="preserve">Climate Change and Global Development </t>
  </si>
  <si>
    <t xml:space="preserve">Management of Development Programs  </t>
  </si>
  <si>
    <t xml:space="preserve">Governance and Development </t>
  </si>
  <si>
    <t>Viva Voce on Taught Courses</t>
  </si>
  <si>
    <t>Field Development Practicum</t>
  </si>
  <si>
    <t>MDS-531</t>
  </si>
  <si>
    <t>MDS-532</t>
  </si>
  <si>
    <t>MDS-533</t>
  </si>
  <si>
    <t>MDS-534</t>
  </si>
  <si>
    <t>MDS-520</t>
  </si>
  <si>
    <t>MDS-530</t>
  </si>
  <si>
    <t>ID</t>
  </si>
  <si>
    <t>Waiver%</t>
  </si>
  <si>
    <t>N/A</t>
  </si>
  <si>
    <t>Joint Vlookup</t>
  </si>
  <si>
    <t>Name</t>
  </si>
  <si>
    <t>Hasan Shahriar</t>
  </si>
  <si>
    <t>Riyad Mahmud</t>
  </si>
  <si>
    <t>Md. Shajahan Kibria</t>
  </si>
  <si>
    <t>Md. Mahibul Islam Sunnah</t>
  </si>
  <si>
    <t>Dilal Ahmed</t>
  </si>
  <si>
    <t>Abdus Salam</t>
  </si>
  <si>
    <t>Md. Ruhul  Amin</t>
  </si>
  <si>
    <t>Shapla Akter</t>
  </si>
  <si>
    <t>Tanim Rayhen</t>
  </si>
  <si>
    <t>Md. Rahim Uddin</t>
  </si>
  <si>
    <t>Soman Chakraborty</t>
  </si>
  <si>
    <t>Tasnimul Haque</t>
  </si>
  <si>
    <t>Kamrul Hasan Tapadar</t>
  </si>
  <si>
    <t>Md. Murshad Ahmed Chowdhury</t>
  </si>
  <si>
    <t>Rupali Deb</t>
  </si>
  <si>
    <t>Syed Mahfujul Islam</t>
  </si>
  <si>
    <t>Tanvir Rahman</t>
  </si>
  <si>
    <t>Hadi Al Amin</t>
  </si>
  <si>
    <t>Selina Parvin</t>
  </si>
  <si>
    <t>Riaz Uddin Ahmed</t>
  </si>
  <si>
    <t>Narayan Chandra Roy</t>
  </si>
  <si>
    <t>Rezaul Karim</t>
  </si>
  <si>
    <t>Ahmed Yahya Sadee</t>
  </si>
  <si>
    <t>Khayrul Islam</t>
  </si>
  <si>
    <t>Md. Nazimul Haque</t>
  </si>
  <si>
    <t>Bhanujoy Dash</t>
  </si>
  <si>
    <t>Liton Nandi</t>
  </si>
  <si>
    <t>Mohammud Rezaul Karim</t>
  </si>
  <si>
    <t>Khan Zakir Hossain</t>
  </si>
  <si>
    <t>Deen  Mohammad</t>
  </si>
  <si>
    <t>Mirza Shibli Mahmud</t>
  </si>
  <si>
    <t>Mohammad Rafiqul Islam</t>
  </si>
  <si>
    <t>Md. Anwar Hossan</t>
  </si>
  <si>
    <t>Mohammad Abdur Rouf</t>
  </si>
  <si>
    <t>Md. Abdul Hamid</t>
  </si>
  <si>
    <t>Md. Humayun Kabir</t>
  </si>
  <si>
    <t>Sadek Ahmed</t>
  </si>
  <si>
    <t>Syed Farhad</t>
  </si>
  <si>
    <t>Md. Thanvir Ahmed Chowdhury</t>
  </si>
  <si>
    <t>Chowdhury Ahmed Muhimen</t>
  </si>
  <si>
    <t>Md. Amjad Ahmed Chowdhury</t>
  </si>
  <si>
    <t>Bidhu Bhushan Das</t>
  </si>
  <si>
    <t>Md. Saiful Alam</t>
  </si>
  <si>
    <t>Subal Chandra Saha</t>
  </si>
  <si>
    <t>Amiul Haque</t>
  </si>
  <si>
    <t>Mohammod Monir Hossain</t>
  </si>
  <si>
    <t>Farhana Sultana</t>
  </si>
  <si>
    <t>Md. Hasnat Ibne Reza</t>
  </si>
  <si>
    <t>Chowdhury Musana Al Mujahid</t>
  </si>
  <si>
    <t>Mirja Amjed Begh</t>
  </si>
  <si>
    <t>Md. Abul Kashem</t>
  </si>
  <si>
    <t>Hasan Zakariar</t>
  </si>
  <si>
    <t>Bidyut Chandra Das</t>
  </si>
  <si>
    <t>Rahul Goph</t>
  </si>
  <si>
    <t>Apala Das</t>
  </si>
  <si>
    <t>Md. Rumman Hossain</t>
  </si>
  <si>
    <t>Salma Ema Khanom</t>
  </si>
  <si>
    <t>Tuhin Chowdhury</t>
  </si>
  <si>
    <t>Md. Saydul Islam</t>
  </si>
  <si>
    <t>Md. Tayef Ahmed Nayeem</t>
  </si>
  <si>
    <t>Khoyer Hosen Raju</t>
  </si>
  <si>
    <t>Md. Takib Ali</t>
  </si>
  <si>
    <t>Kazi Mahbuba Munim Nahina</t>
  </si>
  <si>
    <t>Effat Tasnim Nuha</t>
  </si>
  <si>
    <t>Anisuz Zaman</t>
  </si>
  <si>
    <t>Nazmul Islam</t>
  </si>
  <si>
    <t>Sadia  Ferdous</t>
  </si>
  <si>
    <t>Syed Sydur Rahman</t>
  </si>
  <si>
    <t>Syed Wahid Uzzaman</t>
  </si>
  <si>
    <t>Pulok Deb</t>
  </si>
  <si>
    <t>Shuvo Kumar Ghosh</t>
  </si>
  <si>
    <t>Md. Sadek Khan</t>
  </si>
  <si>
    <t>Shahadat Hossain</t>
  </si>
  <si>
    <t>Faiyaz Ahmed</t>
  </si>
  <si>
    <t>Tareq Ahmed</t>
  </si>
  <si>
    <t>Onika Shamila</t>
  </si>
  <si>
    <t>Sadia Begum</t>
  </si>
  <si>
    <t>Md. Yousuf Ali</t>
  </si>
  <si>
    <t>Maydul Islam</t>
  </si>
  <si>
    <t>Ziaur Rahman</t>
  </si>
  <si>
    <t>Oliur Rahman</t>
  </si>
  <si>
    <t>Sarowar Hossain</t>
  </si>
  <si>
    <t>Md. Rezaul Karim</t>
  </si>
  <si>
    <t>Zabrul Islam</t>
  </si>
  <si>
    <t>Md. Riad Ahmed Chowdhury</t>
  </si>
  <si>
    <t>Kafayeth Bakth Chowdhury</t>
  </si>
  <si>
    <t>Md. Abdullah Al Maruf</t>
  </si>
  <si>
    <t>Liton Miah</t>
  </si>
  <si>
    <t>A. T. M. Israt</t>
  </si>
  <si>
    <t>Pabel Ahmed</t>
  </si>
  <si>
    <t>Shuyeb Ahmed</t>
  </si>
  <si>
    <t>Md. Liakot Hussain Tapadar</t>
  </si>
  <si>
    <t>Abdus Samad</t>
  </si>
  <si>
    <t>Robiul Awal</t>
  </si>
  <si>
    <t>Md. Jahangir Alam</t>
  </si>
  <si>
    <t>Juwel Chandra Das</t>
  </si>
  <si>
    <t>Fahmida Aktar Liza</t>
  </si>
  <si>
    <t>Moriom Jannat</t>
  </si>
  <si>
    <t>Musa.Tahmina Akter</t>
  </si>
  <si>
    <t>Abdul Mukit Sumon</t>
  </si>
  <si>
    <t>Md. Monjur Ahmed</t>
  </si>
  <si>
    <t>Muhammed Tauhiduzzaman</t>
  </si>
  <si>
    <t>Partha Niloy Deb</t>
  </si>
  <si>
    <t>Wazih Ahmed</t>
  </si>
  <si>
    <t>Mohammed Abdul Mukit Chowdhury</t>
  </si>
  <si>
    <t>Gowrob Sarkar</t>
  </si>
  <si>
    <t>Rehana Parvin Mukta</t>
  </si>
  <si>
    <t>Md. Abdul Halim</t>
  </si>
  <si>
    <t>Md. Shameem Alam Qurashi</t>
  </si>
  <si>
    <t>Sorif Ahmed Chowdhury</t>
  </si>
  <si>
    <t>Monir Ahmed</t>
  </si>
  <si>
    <t>Md. Babul Hossain</t>
  </si>
  <si>
    <t>Md. Rezaul Alam</t>
  </si>
  <si>
    <t>Mohammad Al Mamun</t>
  </si>
  <si>
    <t>Litan Barai</t>
  </si>
  <si>
    <t>Jalal Uddin</t>
  </si>
  <si>
    <t>Md. Abul Khayer</t>
  </si>
  <si>
    <t>Ashraful Alam Nasim Bin Zahid</t>
  </si>
  <si>
    <t>Kishor Chandra Das</t>
  </si>
  <si>
    <t>Md. Shariful Haque</t>
  </si>
  <si>
    <t>Md. Mizanur Rahman</t>
  </si>
  <si>
    <t>Md. Azharul Islam</t>
  </si>
  <si>
    <t>Mohobbth Ali Khan</t>
  </si>
  <si>
    <t>Md. Amjad Hossain Bhuiyan</t>
  </si>
  <si>
    <t>Md. Safiullah</t>
  </si>
  <si>
    <t>Md. Ata Elahi Chowdhury</t>
  </si>
  <si>
    <t>Md. Mostakim Ahmed</t>
  </si>
  <si>
    <t>Hafij Uddin</t>
  </si>
  <si>
    <t>Md. Saif Uddin Ahmed</t>
  </si>
  <si>
    <t>Musfeka Haque Lopa</t>
  </si>
  <si>
    <t>Nasir Uddin</t>
  </si>
  <si>
    <t>Md. Riyad Hossion</t>
  </si>
  <si>
    <t>Pritom Dey Porag</t>
  </si>
  <si>
    <t>Md. Moshiur Rahman</t>
  </si>
  <si>
    <t>Syed Shariar Mahmud Jamil</t>
  </si>
  <si>
    <t xml:space="preserve">Kazi Layeak Ahmed </t>
  </si>
  <si>
    <t>Md. Rayhan Ahmed</t>
  </si>
  <si>
    <t>Md. Fazlay Alahi Chowdhury</t>
  </si>
  <si>
    <t>Sadiatul Ferdous</t>
  </si>
  <si>
    <t>Shahanara Ahmed Jany</t>
  </si>
  <si>
    <t>Madob Chandra Das</t>
  </si>
  <si>
    <t>Md. Jahirul Islam</t>
  </si>
  <si>
    <t>Mahmudul Hasan Masum</t>
  </si>
  <si>
    <t>Md. Kamrul Islam</t>
  </si>
  <si>
    <t>Shah Md. Sharful Abedin</t>
  </si>
  <si>
    <t>Milad Hossain</t>
  </si>
  <si>
    <t>Abdullah Al Nahiyan Khan</t>
  </si>
  <si>
    <t>Md. Jubair Ahmed</t>
  </si>
  <si>
    <t>Farhat Lamisa Shoshi</t>
  </si>
  <si>
    <t>Prasenjit Kumar Ghosh</t>
  </si>
  <si>
    <t>Anwar Hossain</t>
  </si>
  <si>
    <t>Mohammad Maksud Alam</t>
  </si>
  <si>
    <t>Moudud Ahmed</t>
  </si>
  <si>
    <t>Subhashish Dhar</t>
  </si>
  <si>
    <t>Hiralal Das</t>
  </si>
  <si>
    <t>Kalyan  Brata Das</t>
  </si>
  <si>
    <t>Md. Ataur Rahman</t>
  </si>
  <si>
    <t>Sujon Das Gupta</t>
  </si>
  <si>
    <t>Md. Janibul Haque</t>
  </si>
  <si>
    <t>Md. Yamin Baksh</t>
  </si>
  <si>
    <t>Md. Ruhul Amin</t>
  </si>
  <si>
    <t>Md. Mahamadul Hasan</t>
  </si>
  <si>
    <t>Abdullah Maruf Chowdhury</t>
  </si>
  <si>
    <t>Md. Saidul Islam</t>
  </si>
  <si>
    <t>Md. Nazmul Alam Lijon</t>
  </si>
  <si>
    <t>Khurshid Rabbani Chowdhury</t>
  </si>
  <si>
    <t>Md. Zihad Jahan Mamun</t>
  </si>
  <si>
    <t>Mahmudus Samad Maruf</t>
  </si>
  <si>
    <t>Mustafizur Rahman</t>
  </si>
  <si>
    <t>Habibur Rahman</t>
  </si>
  <si>
    <t>Md. Salim Miah</t>
  </si>
  <si>
    <t>Md. Tanvir Ahmed</t>
  </si>
  <si>
    <t>Kulsuma Hussain</t>
  </si>
  <si>
    <t xml:space="preserve">Md. Abdullah Sajed </t>
  </si>
  <si>
    <t>Hifjullah Tanvir</t>
  </si>
  <si>
    <t>A.S.M Atiqur Rahman Joy</t>
  </si>
  <si>
    <t>Rezwan Ahmed Chowdhury</t>
  </si>
  <si>
    <t>Md. Furahim Hussain</t>
  </si>
  <si>
    <t>Syed Mujibul Haque</t>
  </si>
  <si>
    <t>Syed Emdadul Haque</t>
  </si>
  <si>
    <t>Nazmul Haque Akhanjee</t>
  </si>
  <si>
    <t>Md. Naeem-Ur-Rahman</t>
  </si>
  <si>
    <t>Muhit Miah</t>
  </si>
  <si>
    <t>Malik Hussain Chowdhury</t>
  </si>
  <si>
    <t>Nikolas Haldar Uzzal</t>
  </si>
  <si>
    <t>Kakon Debnath</t>
  </si>
  <si>
    <t>Imtiaj Uddin Ahmed</t>
  </si>
  <si>
    <t>Mustakim Billah</t>
  </si>
  <si>
    <t>Muhiminur Rahman Khan</t>
  </si>
  <si>
    <t>Sajedul Islam Suzon</t>
  </si>
  <si>
    <t>Asia Khanom</t>
  </si>
  <si>
    <t>Abu Yousuf Biplob</t>
  </si>
  <si>
    <t>S.M. Hasanuzzaman</t>
  </si>
  <si>
    <t>Rahana Akter Koly</t>
  </si>
  <si>
    <t>Md. Ruman Khan</t>
  </si>
  <si>
    <t>Md. Anwar Hossain</t>
  </si>
  <si>
    <t>Ishrat Sharmin</t>
  </si>
  <si>
    <t>Tasfia Samina</t>
  </si>
  <si>
    <t>Atia Rahman Mim</t>
  </si>
  <si>
    <t>Mamun Islam</t>
  </si>
  <si>
    <t>Tahrima Afrin</t>
  </si>
  <si>
    <t>Zahirul Alam Kajal</t>
  </si>
  <si>
    <t xml:space="preserve">Washi Chowdhury </t>
  </si>
  <si>
    <t>Bhupen Chandra Sen</t>
  </si>
  <si>
    <t xml:space="preserve">Md. Numan Ahmed </t>
  </si>
  <si>
    <t>Abul Hasnat Shohag</t>
  </si>
  <si>
    <t>Mashuk  Miah</t>
  </si>
  <si>
    <t>Farzana Ahmed</t>
  </si>
  <si>
    <t>Emdadul Haque Chowdhury</t>
  </si>
  <si>
    <t>Kukon Miah</t>
  </si>
  <si>
    <t>Syed Oli Ahmed</t>
  </si>
  <si>
    <t>Sultan Ahmed</t>
  </si>
  <si>
    <t>Md. Abdul Basith</t>
  </si>
  <si>
    <t>Md. Jahid Khan</t>
  </si>
  <si>
    <t>Tanvir Hossain</t>
  </si>
  <si>
    <t>Al-Ashfar</t>
  </si>
  <si>
    <t>Md. Mijanur Rahman</t>
  </si>
  <si>
    <t>Md. Aminur Raman</t>
  </si>
  <si>
    <t>Nafisa Anjum Thaheya</t>
  </si>
  <si>
    <t>Majed Hasan</t>
  </si>
  <si>
    <t>Abu Taher Shipu</t>
  </si>
  <si>
    <t>Sydur Rahman</t>
  </si>
  <si>
    <t>Abul Kalam Azad</t>
  </si>
  <si>
    <t>Oli Ahmed</t>
  </si>
  <si>
    <t>Mahfuj Ahmed Chowdhury Tarek</t>
  </si>
  <si>
    <t>Nadim Hussain</t>
  </si>
  <si>
    <t>Sumsun Nahar Hira</t>
  </si>
  <si>
    <t>Md. Abul Hasnath Kawsar</t>
  </si>
  <si>
    <t>Washi Bin Faruque Mazumder</t>
  </si>
  <si>
    <t>Hamida Khatun Gulshan</t>
  </si>
  <si>
    <t>Abdul Alim Raju</t>
  </si>
  <si>
    <t>Shipu Kanta Das</t>
  </si>
  <si>
    <t>Manna Ahmed</t>
  </si>
  <si>
    <t>Arif Ahmed</t>
  </si>
  <si>
    <t>Nurul Islam</t>
  </si>
  <si>
    <t>Md. Atiqur Rahman Khaled</t>
  </si>
  <si>
    <t>Md. Mahmudul Hasan</t>
  </si>
  <si>
    <t>Md. Jubael Islam Nazrul</t>
  </si>
  <si>
    <t>Nikunjo Mollik</t>
  </si>
  <si>
    <t>Isfaq Rayhan</t>
  </si>
  <si>
    <t>Dulal Ahmed</t>
  </si>
  <si>
    <t>Md. Najmul Khandokar</t>
  </si>
  <si>
    <t>Shahzahan Ahmed</t>
  </si>
  <si>
    <t>Imran Ahmed</t>
  </si>
  <si>
    <t>Michael Phyllei</t>
  </si>
  <si>
    <t>Tropa Rani Deb</t>
  </si>
  <si>
    <t>Mahdi Mohammed Tareq</t>
  </si>
  <si>
    <t>Rupon Kumar Das</t>
  </si>
  <si>
    <t>Shahedul Islam</t>
  </si>
  <si>
    <t>Md. Junad Ahmed</t>
  </si>
  <si>
    <t>Ejaj Ahmed Chowdhury</t>
  </si>
  <si>
    <t>Provakor Ghose Chowdhury</t>
  </si>
  <si>
    <t>Musammat Sharmin Akter Lima</t>
  </si>
  <si>
    <t>Nazia Afrin</t>
  </si>
  <si>
    <t>Md. Nurul Huda Chowdhury</t>
  </si>
  <si>
    <t>Md. Rezaul Islam</t>
  </si>
  <si>
    <t>Khandoker Khaleda Khanom</t>
  </si>
  <si>
    <t>Rumana Begum</t>
  </si>
  <si>
    <t>Rinku Sarker Apu</t>
  </si>
  <si>
    <t>Saima Sanjida Chowdhury</t>
  </si>
  <si>
    <t>Kawser Ahamed</t>
  </si>
  <si>
    <t>Kanick Dhar Chowdhury</t>
  </si>
  <si>
    <t>Md. Ratid Chowdhury</t>
  </si>
  <si>
    <t>Md. Saiful Islam</t>
  </si>
  <si>
    <t>Saki Rani Dey</t>
  </si>
  <si>
    <t>Sumi Begum</t>
  </si>
  <si>
    <t>Ripon Malakar</t>
  </si>
  <si>
    <t>Md. Maksodul Hasan Tuhin</t>
  </si>
  <si>
    <t>Sayrupe Hussain</t>
  </si>
  <si>
    <t>Masum Parves Chowdhury</t>
  </si>
  <si>
    <t>Md. Abdur Rouf</t>
  </si>
  <si>
    <t>Md. Shariful Haq Shohel</t>
  </si>
  <si>
    <t>Forhadul Islam</t>
  </si>
  <si>
    <t>Nabid Hasan</t>
  </si>
  <si>
    <t>Arif Ahmed Chowdhury</t>
  </si>
  <si>
    <t>Dilruba Taskin Jenny</t>
  </si>
  <si>
    <t>Shahida Akter</t>
  </si>
  <si>
    <t>Kamruzzaman Patwary</t>
  </si>
  <si>
    <t>Sajid Ahmed Mahi</t>
  </si>
  <si>
    <t>Ratnadip Kumar Dey</t>
  </si>
  <si>
    <t>Palash Paul</t>
  </si>
  <si>
    <t>Iqbal Hussain</t>
  </si>
  <si>
    <t xml:space="preserve">Sourav Dev </t>
  </si>
  <si>
    <t>Zumrad Ahmed</t>
  </si>
  <si>
    <t>Shuaib Khan</t>
  </si>
  <si>
    <t>Mohammad Anamul Haque</t>
  </si>
  <si>
    <t>Syeda Farjina Jabrin</t>
  </si>
  <si>
    <t>Moutushi Roy</t>
  </si>
  <si>
    <t>Jashim Miah</t>
  </si>
  <si>
    <t>Abu Sayeed</t>
  </si>
  <si>
    <t>Abdul Munim</t>
  </si>
  <si>
    <t>Juned Ahmed Chowdhury</t>
  </si>
  <si>
    <t>Sazzadur Rahman</t>
  </si>
  <si>
    <t>Liya Desai</t>
  </si>
  <si>
    <t>Akram Helal</t>
  </si>
  <si>
    <t>Md. Sadaruddin</t>
  </si>
  <si>
    <t>Rajibur Rhaman Rajib</t>
  </si>
  <si>
    <t>Mamun Hossain</t>
  </si>
  <si>
    <t>Md. Fazlur Rahman</t>
  </si>
  <si>
    <t>Subal Bhattacharjee</t>
  </si>
  <si>
    <t>Nasrin Akter</t>
  </si>
  <si>
    <t>Benazir Ahmed</t>
  </si>
  <si>
    <t>Md. Kamrul Hasan Talukder</t>
  </si>
  <si>
    <t>Dibba Jauti Bhaumik</t>
  </si>
  <si>
    <t>Chanchal Dam</t>
  </si>
  <si>
    <t>Md. Shahidul Islam</t>
  </si>
  <si>
    <t>Jaheda Begum Chowdhury</t>
  </si>
  <si>
    <t>Nadir Latif Choudhury</t>
  </si>
  <si>
    <t>Md. Rezaul Amin Chowdhury</t>
  </si>
  <si>
    <t>Raju Kar</t>
  </si>
  <si>
    <t>Chowdhury Ibtiaz-Bin-Atique</t>
  </si>
  <si>
    <t>Mashuqur Rahman</t>
  </si>
  <si>
    <t>Muhammad Siddiq Ahmed</t>
  </si>
  <si>
    <t>Md. Nayeem Shafqat Nushan</t>
  </si>
  <si>
    <t>S.M. Sabbir Ahmed Juned</t>
  </si>
  <si>
    <t>Md. Mansur Rahman Chowdhury</t>
  </si>
  <si>
    <t>Md. Kamal Ahmed</t>
  </si>
  <si>
    <t>Md. Ashfakul Haque Chowdhury</t>
  </si>
  <si>
    <t>Abdul Ahad</t>
  </si>
  <si>
    <t>Partha Protim Bhattachargee</t>
  </si>
  <si>
    <t>Md. Abu Naser Chowdhury</t>
  </si>
  <si>
    <t>Kamrul Hosain</t>
  </si>
  <si>
    <t>Md. Foysal Ahmed</t>
  </si>
  <si>
    <t>A.K.M. Rabbi</t>
  </si>
  <si>
    <t>Md. Mohibul Islam</t>
  </si>
  <si>
    <t>Md. Ziaur Rahman</t>
  </si>
  <si>
    <t>Debel Chandra Talukder</t>
  </si>
  <si>
    <t>Hrishikesh Deb Adhikary</t>
  </si>
  <si>
    <t>Md. Talat Noor Chowdhury</t>
  </si>
  <si>
    <t>Md. Emadul Islam</t>
  </si>
  <si>
    <t>Md. Aminul Haque</t>
  </si>
  <si>
    <t>Mufti Mohammad Daeem Siddique</t>
  </si>
  <si>
    <t>Tahrinul Islam Khan</t>
  </si>
  <si>
    <t>Khadiza Arafat</t>
  </si>
  <si>
    <t>Syeda Fahmida Begum</t>
  </si>
  <si>
    <t>Aornob Chakma</t>
  </si>
  <si>
    <t>Sazia Ahmed Chowdhury</t>
  </si>
  <si>
    <t>Md. Moydul Islam</t>
  </si>
  <si>
    <t>Chowdhury Taskia Muntaha</t>
  </si>
  <si>
    <t>Anupa Ghose Mumu</t>
  </si>
  <si>
    <t>Md. Moshiour Rahman Chowdhury</t>
  </si>
  <si>
    <t>Salma Rahman</t>
  </si>
  <si>
    <t>Abid Hossain</t>
  </si>
  <si>
    <t xml:space="preserve">Johir Uddin Ahmed Masud </t>
  </si>
  <si>
    <t>Dewan Shahla Majid</t>
  </si>
  <si>
    <t>Burhan Bahar Chowdhury</t>
  </si>
  <si>
    <t>Md. Mahdul Karim Mahi</t>
  </si>
  <si>
    <t>Tanvir Ahmed</t>
  </si>
  <si>
    <t>Md. Abdul Munim</t>
  </si>
  <si>
    <t>Syed Ahmed Jaigirdar</t>
  </si>
  <si>
    <t>Susmita Chowdhury</t>
  </si>
  <si>
    <t>Motiur Rahman</t>
  </si>
  <si>
    <t>Joydip Das</t>
  </si>
  <si>
    <t>Moriom Jahan Mitu</t>
  </si>
  <si>
    <t xml:space="preserve">Tufayel Ahmed </t>
  </si>
  <si>
    <t>S.M. Sarwan Kabir</t>
  </si>
  <si>
    <t>Jasim Ahmed</t>
  </si>
  <si>
    <t>Md. Selim Miah</t>
  </si>
  <si>
    <t>Md. Sueb Ahmed</t>
  </si>
  <si>
    <t>Marzana Ferdous Chowdhury</t>
  </si>
  <si>
    <t>Sonia Begum</t>
  </si>
  <si>
    <t>Mahmudul Hasan</t>
  </si>
  <si>
    <t>Rubina Akter Chowdhury</t>
  </si>
  <si>
    <t>Hasan Ahmed</t>
  </si>
  <si>
    <t>Swajan Biswas</t>
  </si>
  <si>
    <t>Ferdousi Akther</t>
  </si>
  <si>
    <t>Anup Lal Das</t>
  </si>
  <si>
    <t>Sopon Kumar Das</t>
  </si>
  <si>
    <t>Md. Fuhadul Hasan</t>
  </si>
  <si>
    <t>Mustafijur Rahman</t>
  </si>
  <si>
    <t>Moriam Akhter Jharna</t>
  </si>
  <si>
    <t>Shafia Begum</t>
  </si>
  <si>
    <t>Nujhat Tabassum Jahan</t>
  </si>
  <si>
    <t>Shormista Das Pappi</t>
  </si>
  <si>
    <t>Emra Shing Marma</t>
  </si>
  <si>
    <t>Rebati Rani Das</t>
  </si>
  <si>
    <t>Subra Das</t>
  </si>
  <si>
    <t>Hafsa Akter Sathi</t>
  </si>
  <si>
    <t>Farha Nasrin Mowdud</t>
  </si>
  <si>
    <t>Mohammed Rashed Ali</t>
  </si>
  <si>
    <t>Amena Begum</t>
  </si>
  <si>
    <t>Sujon Miah</t>
  </si>
  <si>
    <t>Pintu Chandra Das</t>
  </si>
  <si>
    <t>Md. Toffojjul Husan</t>
  </si>
  <si>
    <t>Nazia Yasmin</t>
  </si>
  <si>
    <t>Fahad Ahmed</t>
  </si>
  <si>
    <t>Redwan Ahmed</t>
  </si>
  <si>
    <t>J.M. Tanvir Hussain</t>
  </si>
  <si>
    <t>Jenath Chowdhury</t>
  </si>
  <si>
    <t>Md. Hussain Ahmed Khan</t>
  </si>
  <si>
    <t>Mita Chowdhury</t>
  </si>
  <si>
    <t>Md. Abdullah Shawon</t>
  </si>
  <si>
    <t>Nurul Muttakin Alahi Chowdhury</t>
  </si>
  <si>
    <t>Aysha Akter Staty</t>
  </si>
  <si>
    <t>Syed Abdal Hussain</t>
  </si>
  <si>
    <t>Mohammad Afzal</t>
  </si>
  <si>
    <t>Aksar Mohammed Juned</t>
  </si>
  <si>
    <t>Md. Abu Taleb</t>
  </si>
  <si>
    <t>Sairul Islam</t>
  </si>
  <si>
    <t>Md. Khairul Islam</t>
  </si>
  <si>
    <t>Rimpi Das</t>
  </si>
  <si>
    <t>Tayeba Khanom Jiba</t>
  </si>
  <si>
    <t>Arunavo Banik Palash</t>
  </si>
  <si>
    <t>Rubel Ahammed</t>
  </si>
  <si>
    <t>Abul Husen</t>
  </si>
  <si>
    <t>Abdul Kadir</t>
  </si>
  <si>
    <t>Iftekar Hossain</t>
  </si>
  <si>
    <t>Nurul Huda Al Amin</t>
  </si>
  <si>
    <t>Polok Das</t>
  </si>
  <si>
    <t>Shuhanur Rahman</t>
  </si>
  <si>
    <t>Md. Emran Ahmed</t>
  </si>
  <si>
    <t>Fattah Nazrin Mowdud</t>
  </si>
  <si>
    <t>Pronali Rani Talukder</t>
  </si>
  <si>
    <t>Sabikun Nahar Sheka</t>
  </si>
  <si>
    <t>Fahida Chowdhury</t>
  </si>
  <si>
    <t>Mahmuda Sharmin</t>
  </si>
  <si>
    <t>Bivas Chakraborty</t>
  </si>
  <si>
    <t>Md. Mehrajur Rahman Chowdhuruy</t>
  </si>
  <si>
    <t>Nitish Chandra Das</t>
  </si>
  <si>
    <t>Md. Anwar Alam</t>
  </si>
  <si>
    <t>Subrata Sen Adhikary</t>
  </si>
  <si>
    <t>Kazi Md. Amirul Islam</t>
  </si>
  <si>
    <t>Tania Akter</t>
  </si>
  <si>
    <t>Jhumki Purkayastha</t>
  </si>
  <si>
    <t>Asadur Rahman</t>
  </si>
  <si>
    <t>Dr. Syeda Razia Sultana</t>
  </si>
  <si>
    <t>Rafeza Khatun</t>
  </si>
  <si>
    <t>Moshammad Jubeda Kanom</t>
  </si>
  <si>
    <t>Sharmin Ahmud Kana</t>
  </si>
  <si>
    <t>Dr. Adnan Ibn Shahjahan</t>
  </si>
  <si>
    <t>Dr. Chowdhury Nahid Abdullah</t>
  </si>
  <si>
    <t>Dr. Fahmida Begum</t>
  </si>
  <si>
    <t>Ifat Ara Ferdous</t>
  </si>
  <si>
    <t>Dr. Debashish Deb</t>
  </si>
  <si>
    <t>Dr. Md. Mainul Ahsan</t>
  </si>
  <si>
    <t>Mst. Monnujan Begum</t>
  </si>
  <si>
    <t>Dr. Md. Sahid Ahmed Tuhin</t>
  </si>
  <si>
    <t xml:space="preserve">Khadiza Begum </t>
  </si>
  <si>
    <t>Dr. Syed Akhtar Hossain</t>
  </si>
  <si>
    <t>Dr. Md. Abu Taher</t>
  </si>
  <si>
    <t>Dr. Shafiul Alam Fazalur Rahman</t>
  </si>
  <si>
    <t>Md. Zabed Ali</t>
  </si>
  <si>
    <t>Pradip Kumar Mojumder</t>
  </si>
  <si>
    <t>Mohammed Kamal Hossen</t>
  </si>
  <si>
    <t>Md. Mutaher Hussain</t>
  </si>
  <si>
    <t>Md. Alamgir Miah</t>
  </si>
  <si>
    <t>Syed Mahmudul  Haque</t>
  </si>
  <si>
    <t>Dr. Md. Golam Mostafa</t>
  </si>
  <si>
    <t>Md. Lokman Akhand</t>
  </si>
  <si>
    <t xml:space="preserve">Md. Mafizur Rahman </t>
  </si>
  <si>
    <t>Mohan Lal Das</t>
  </si>
  <si>
    <t>Dr. Mst. Latifa Yesmin</t>
  </si>
  <si>
    <t>Mikel Chakma</t>
  </si>
  <si>
    <t>Dr. Jony Borua</t>
  </si>
  <si>
    <t xml:space="preserve">Md. Masum Billah Chowdhury  </t>
  </si>
  <si>
    <t>Md. Emdad Hossain</t>
  </si>
  <si>
    <t>Dr. Titu Chandra Acharjee</t>
  </si>
  <si>
    <t>Husne Ara Begum</t>
  </si>
  <si>
    <t>Ratna Bhattacharjee</t>
  </si>
  <si>
    <t>Rajina Hossain</t>
  </si>
  <si>
    <t>Dr. Rahat Iqbal Chowdhury</t>
  </si>
  <si>
    <t>Dr. Oliur Rahman Choudhury</t>
  </si>
  <si>
    <t>Dr. Jannatul Ferdous</t>
  </si>
  <si>
    <t>Dr. Jaber Ahmed</t>
  </si>
  <si>
    <t>Dr. Iftekhar Ahmed</t>
  </si>
  <si>
    <t>Dr. Janifa Jahan Khanam</t>
  </si>
  <si>
    <t>Musa. Halima Begum</t>
  </si>
  <si>
    <t>Dr. Nusrat Shamme</t>
  </si>
  <si>
    <t>Syed Al Mamun</t>
  </si>
  <si>
    <t>Dr. Biprojit Dey</t>
  </si>
  <si>
    <t>Dr. Abu Saleh Md. Khalid Nizami</t>
  </si>
  <si>
    <t>Dr. Md. Sadik Miah</t>
  </si>
  <si>
    <t>Dr. Md. Isfaq Zaman Shojib</t>
  </si>
  <si>
    <t>Dr. Jahan Ahmed Porag</t>
  </si>
  <si>
    <t>Dr. S. K. Nizam Zahid Hussain</t>
  </si>
  <si>
    <t>Khodadad Md. Shahriar</t>
  </si>
  <si>
    <t>Tamanna Islam Chowdhury</t>
  </si>
  <si>
    <t>Aziz Ahmed Chowdhury</t>
  </si>
  <si>
    <t>Md. Fahaduzzaman</t>
  </si>
  <si>
    <t>Swarna  Adhikari</t>
  </si>
  <si>
    <t>Md. Shafiul Azam</t>
  </si>
  <si>
    <t>Mohammad Maruf Hasan Chy</t>
  </si>
  <si>
    <t>Md. Anamul Haque</t>
  </si>
  <si>
    <t>Tajul Islam Shahi</t>
  </si>
  <si>
    <t>Fazle Rabbi Rabbani</t>
  </si>
  <si>
    <t>Fardayek Ahmed Chowdhury</t>
  </si>
  <si>
    <t>Kawsar Ahmed</t>
  </si>
  <si>
    <t>Musammat Farjana Rahman</t>
  </si>
  <si>
    <t>Sipu Chandra Das</t>
  </si>
  <si>
    <t>Md. Tawhidul Islam</t>
  </si>
  <si>
    <t>Md. Ismail Hossain Palash</t>
  </si>
  <si>
    <t>Md. Razun Mia</t>
  </si>
  <si>
    <t>Safala Rani Hazra</t>
  </si>
  <si>
    <t>Shamima Yasmin</t>
  </si>
  <si>
    <t>Bishozit Chandra Das Bappu</t>
  </si>
  <si>
    <t>Mahbub Alam</t>
  </si>
  <si>
    <t>Bilal Ahmed</t>
  </si>
  <si>
    <t>Swarna Roy</t>
  </si>
  <si>
    <t>Maruf Ahmed Rahi</t>
  </si>
  <si>
    <t>Md. Mahidur Rahman Mumu</t>
  </si>
  <si>
    <t>Md. Mahfuzul Islam</t>
  </si>
  <si>
    <t>Parvez Ahmed</t>
  </si>
  <si>
    <t>Md. Ruman Ahmed</t>
  </si>
  <si>
    <t>Rabiul Isalm</t>
  </si>
  <si>
    <t>Mosharraf Hussain</t>
  </si>
  <si>
    <t>Ahmad Al Multajim</t>
  </si>
  <si>
    <t>Chowdhury Abtasum Bristee</t>
  </si>
  <si>
    <t>Sadhin Das</t>
  </si>
  <si>
    <t>Md. Samiul Karim</t>
  </si>
  <si>
    <t>Nayem Ahmed</t>
  </si>
  <si>
    <t>Mizanur Rahman</t>
  </si>
  <si>
    <t>Muhid Miah</t>
  </si>
  <si>
    <t>Tufayel Ahmed</t>
  </si>
  <si>
    <t>Rejaul Alam</t>
  </si>
  <si>
    <t>Abdul Mukim</t>
  </si>
  <si>
    <t>Uddipon Roy</t>
  </si>
  <si>
    <t>Satyabrata Chakraborty</t>
  </si>
  <si>
    <t>M. Tamjid Husain</t>
  </si>
  <si>
    <t>Masud Ullah</t>
  </si>
  <si>
    <t>Ferdaws Ahmed</t>
  </si>
  <si>
    <t>Nishita Das Nipa</t>
  </si>
  <si>
    <t>Md. Ihtesham</t>
  </si>
  <si>
    <t>Md. Mosaddek Hossain Mozumdar</t>
  </si>
  <si>
    <t>Md. Raihan Uddin</t>
  </si>
  <si>
    <t>Pronodish Chandra Deb</t>
  </si>
  <si>
    <t>A.F.M Mamunur Rashid</t>
  </si>
  <si>
    <t>Md. Alamgir</t>
  </si>
  <si>
    <t>Akifa Chowdhury</t>
  </si>
  <si>
    <t>Mohammad Nasif Islam Pragga</t>
  </si>
  <si>
    <t>Kamrun Nahar Mumu</t>
  </si>
  <si>
    <t>Rafiqul Islam</t>
  </si>
  <si>
    <t>Abdul Basit</t>
  </si>
  <si>
    <t>Md. Radwan Khan</t>
  </si>
  <si>
    <t>Syeda Nabila Numany Juhi</t>
  </si>
  <si>
    <t>Moynul Mostafa Chowdhury</t>
  </si>
  <si>
    <t>Md. Mehdi Hasan</t>
  </si>
  <si>
    <t>Mst. Jolekha Akhter</t>
  </si>
  <si>
    <t>Tahmidul Islam Chowdhury</t>
  </si>
  <si>
    <t>Abu Bakar Muhammad Al-Amin</t>
  </si>
  <si>
    <t>Musa. Kanij Fatema Sabina</t>
  </si>
  <si>
    <t>Md. Mushahidul Islam</t>
  </si>
  <si>
    <t>Dipankar Deb</t>
  </si>
  <si>
    <t>Rumana Begum Rumi</t>
  </si>
  <si>
    <t>Joy Alam Shuhag</t>
  </si>
  <si>
    <t>Anirban Das</t>
  </si>
  <si>
    <t>Sumaya Mahzabin Chowdhury</t>
  </si>
  <si>
    <t>Kolsuma Khanom Chowdhury</t>
  </si>
  <si>
    <t>Fahima Sultana Liza</t>
  </si>
  <si>
    <t>Rawha Khan Liza</t>
  </si>
  <si>
    <t>Mahbuba Khanom</t>
  </si>
  <si>
    <t>Jannat A Tazri Chowdhury Chy</t>
  </si>
  <si>
    <t>Liza Akther</t>
  </si>
  <si>
    <t>Fahmida Akther Lovely</t>
  </si>
  <si>
    <t>Shajeda Islam Chowdhury</t>
  </si>
  <si>
    <t>Foysol Khan</t>
  </si>
  <si>
    <t>Mst. Tahmina Yeasmin Lipi</t>
  </si>
  <si>
    <t>Himadri Bhattacharjee</t>
  </si>
  <si>
    <t>Jakir Hossain</t>
  </si>
  <si>
    <t>Sonia Jerin Chowdhury</t>
  </si>
  <si>
    <t>Tipu Ranjan Das</t>
  </si>
  <si>
    <t>Azhar Hussain Chowdhury</t>
  </si>
  <si>
    <t>A. K. Shahnewaz Ahmed</t>
  </si>
  <si>
    <t>Abidur Rahman</t>
  </si>
  <si>
    <t>Tareq Hassan</t>
  </si>
  <si>
    <t>Tareq Shikder</t>
  </si>
  <si>
    <t>Bebekananda Acharjee</t>
  </si>
  <si>
    <t>Jahirul Islam</t>
  </si>
  <si>
    <t>Md. Kamrul Amin</t>
  </si>
  <si>
    <t>Dr. Seuli Rani Biswas</t>
  </si>
  <si>
    <t>Somiya Rahman</t>
  </si>
  <si>
    <t>Dr. Sadia Rahman Chowdhury</t>
  </si>
  <si>
    <t>Dr. Md. Sirajul Islam</t>
  </si>
  <si>
    <t>Mir Abid Farhad</t>
  </si>
  <si>
    <t>Shamima Nasrin</t>
  </si>
  <si>
    <t>Dr. Nandita Paul</t>
  </si>
  <si>
    <t>Dr. Anma Nazia</t>
  </si>
  <si>
    <t>ABDUR RAHIM</t>
  </si>
  <si>
    <t>Dr. Mst. Umar Gool Azad</t>
  </si>
  <si>
    <t>Farzana Begum Joly</t>
  </si>
  <si>
    <t>Mohammad Ohi Hasan</t>
  </si>
  <si>
    <t>Durba Deb</t>
  </si>
  <si>
    <t>Haque Mohammad Supan</t>
  </si>
  <si>
    <t>Afaz Uddin</t>
  </si>
  <si>
    <t>Rajib Kumar Singha</t>
  </si>
  <si>
    <t>Sanjida Sarwat</t>
  </si>
  <si>
    <t>Tanmoy Banik</t>
  </si>
  <si>
    <t>Zannat Ahmed Chowdhury</t>
  </si>
  <si>
    <t>Ashfaqur Rahman</t>
  </si>
  <si>
    <t>Md. Ali Imran</t>
  </si>
  <si>
    <t>Md. Ali Kamran</t>
  </si>
  <si>
    <t>T.M. Numan</t>
  </si>
  <si>
    <t>Tauqir Ahmed Rahi</t>
  </si>
  <si>
    <t>Navela Rahaman Chowdhury</t>
  </si>
  <si>
    <t>Md. Abdul Latif</t>
  </si>
  <si>
    <t>Syed Nabil Ahmed</t>
  </si>
  <si>
    <t>Junab Ali</t>
  </si>
  <si>
    <t>Rubin Begum</t>
  </si>
  <si>
    <t>Chompu Lal Das</t>
  </si>
  <si>
    <t>Umme Fahima Chowdury</t>
  </si>
  <si>
    <t>Tanzila Begum</t>
  </si>
  <si>
    <t>Hifzur Rahman</t>
  </si>
  <si>
    <t>Khoyrul Islam</t>
  </si>
  <si>
    <t>Md. Shamsuzzaman</t>
  </si>
  <si>
    <t>Muzammal Hussain Salman</t>
  </si>
  <si>
    <t>Mohammad Abdul Ahad Rajek</t>
  </si>
  <si>
    <t>Fahim Ahmad</t>
  </si>
  <si>
    <t>Md. Mustahibbur Rahman</t>
  </si>
  <si>
    <t>Afzal Mahmud Nakib Khan</t>
  </si>
  <si>
    <t>Md. Habibur Rahman</t>
  </si>
  <si>
    <t>Nasru Ahmed Chowdhury</t>
  </si>
  <si>
    <t>Md. Tazir Uddin</t>
  </si>
  <si>
    <t>Tuhin Ahmed Jalal</t>
  </si>
  <si>
    <t>Sujan Chandra Das</t>
  </si>
  <si>
    <t>Asim Das</t>
  </si>
  <si>
    <t>Shaikat Roy</t>
  </si>
  <si>
    <t>Md. Niam Uz Jaman Chowdhury</t>
  </si>
  <si>
    <t>Ripon Chandra Ghosh</t>
  </si>
  <si>
    <t>Kamrul Islam Tarafder</t>
  </si>
  <si>
    <t>Farjana Akter Rimi</t>
  </si>
  <si>
    <t>Nayem Ahmed Chowdhury</t>
  </si>
  <si>
    <t>Sumon Malakar</t>
  </si>
  <si>
    <t>Mohammad Kamil Hossen</t>
  </si>
  <si>
    <t>Mohsin Ahmed</t>
  </si>
  <si>
    <t>Md. Zannatul Ferdous</t>
  </si>
  <si>
    <t>Naimul Kabir</t>
  </si>
  <si>
    <t>Nayeem Mahbub Rafee</t>
  </si>
  <si>
    <t>Narayan Biswas</t>
  </si>
  <si>
    <t>Satyajeet Roy</t>
  </si>
  <si>
    <t>Md. Humayan Kabir</t>
  </si>
  <si>
    <t>Kamanashish Roy</t>
  </si>
  <si>
    <t>Nirupom Das</t>
  </si>
  <si>
    <t>Sadiqur Rahman</t>
  </si>
  <si>
    <t>Md. Monsur-Ule-Haque</t>
  </si>
  <si>
    <t>Fahmida Zannat</t>
  </si>
  <si>
    <t>Md. Mosharraf Hossen</t>
  </si>
  <si>
    <t>Bibekananda Chanda</t>
  </si>
  <si>
    <t>Tanzia Akther Chowdhury</t>
  </si>
  <si>
    <t>Muhammed Bazlur Rashid</t>
  </si>
  <si>
    <t>Md. Shahidur Rahman Khan</t>
  </si>
  <si>
    <t>Al Mamun</t>
  </si>
  <si>
    <t>Md. Muhib Hussain</t>
  </si>
  <si>
    <t>Baby Zaman Nipa</t>
  </si>
  <si>
    <t>Humayra Ahmed</t>
  </si>
  <si>
    <t>Sonia Siddika</t>
  </si>
  <si>
    <t>Khandakar Rahibuzzaman</t>
  </si>
  <si>
    <t>Ibnul Huda Ratul</t>
  </si>
  <si>
    <t>Shubhro Talukder</t>
  </si>
  <si>
    <t>Aleya Akther</t>
  </si>
  <si>
    <t>Siddiqua Jahan</t>
  </si>
  <si>
    <t>Alamgir Hossain</t>
  </si>
  <si>
    <t>Rasel Ahmed</t>
  </si>
  <si>
    <t>Hussain Ahmed</t>
  </si>
  <si>
    <t>Rima Begum</t>
  </si>
  <si>
    <t>Md. Abubokor Chowdhury</t>
  </si>
  <si>
    <t>Mahmuda Khatun</t>
  </si>
  <si>
    <t>Sakib Ahmed</t>
  </si>
  <si>
    <t>Rebad Ahmed</t>
  </si>
  <si>
    <t>Sherina Akhter</t>
  </si>
  <si>
    <t>Md. Muhammed Alauddin</t>
  </si>
  <si>
    <t>Mohammad Shariful Alam</t>
  </si>
  <si>
    <t>Shafiqul Islam</t>
  </si>
  <si>
    <t>Shamsudduha Fazal Siddiquee</t>
  </si>
  <si>
    <t>Shamsuzzaman Sumon</t>
  </si>
  <si>
    <t>Mohaimin Abdul Mutakabbir Chowdhury</t>
  </si>
  <si>
    <t>Md. Rezaul Kabir</t>
  </si>
  <si>
    <t>Shafiqur Rahman Fahad</t>
  </si>
  <si>
    <t>Nisath Masuara</t>
  </si>
  <si>
    <t>Md. Farid Uddin</t>
  </si>
  <si>
    <t>Monjurul Islam Laskar</t>
  </si>
  <si>
    <t>Chowdhury Silma Pasha Peeu</t>
  </si>
  <si>
    <t>Jahin Ahmed</t>
  </si>
  <si>
    <t>Syed Shahnoor Inam</t>
  </si>
  <si>
    <t>Sakib Ahmed Shaon</t>
  </si>
  <si>
    <t>Vanu Chandra Das</t>
  </si>
  <si>
    <t>Mohammad Mohshin Miah</t>
  </si>
  <si>
    <t>Syeda Nasiba Sultana</t>
  </si>
  <si>
    <t>Fathema Akter Reka</t>
  </si>
  <si>
    <t>Jesmin Akther</t>
  </si>
  <si>
    <t>Popi Rani Talukdar</t>
  </si>
  <si>
    <t>Nusrat Jahan</t>
  </si>
  <si>
    <t>Soni Begum</t>
  </si>
  <si>
    <t>Abu Fahad</t>
  </si>
  <si>
    <t>Akmal Hussain</t>
  </si>
  <si>
    <t>Apu Chakraborty</t>
  </si>
  <si>
    <t>Syed Sammanul Haque</t>
  </si>
  <si>
    <t>Syed Shirazul Islam</t>
  </si>
  <si>
    <t>Dr. Mohammad Fazlul Islam</t>
  </si>
  <si>
    <t>Ayesha Tasnim Ishita</t>
  </si>
  <si>
    <t>Samia Akther</t>
  </si>
  <si>
    <t>Mrinmoy Deb</t>
  </si>
  <si>
    <t>Dip Das</t>
  </si>
  <si>
    <t>Debashish Deb</t>
  </si>
  <si>
    <t>Pritom Chowdhury</t>
  </si>
  <si>
    <t>Nasima Akter</t>
  </si>
  <si>
    <t>Abdullah Al Amran</t>
  </si>
  <si>
    <t>Tuhina Rahman Pinky</t>
  </si>
  <si>
    <t>Md. Pabel Chowdhury</t>
  </si>
  <si>
    <t>Sheikh Shoaib Ahmed</t>
  </si>
  <si>
    <t>Emdad Hossain Azad</t>
  </si>
  <si>
    <t>Bishwajit Paul</t>
  </si>
  <si>
    <t>Md. Aminul islam</t>
  </si>
  <si>
    <t>Tasnim Zaman Niha</t>
  </si>
  <si>
    <t>A. M. Mahbub Rashid</t>
  </si>
  <si>
    <t>Mohammad Khayer Ahmad</t>
  </si>
  <si>
    <t>Tania Yasmin Seema</t>
  </si>
  <si>
    <t>Emran Hussen Emran</t>
  </si>
  <si>
    <t>Md. Oliur Rahman</t>
  </si>
  <si>
    <t>Md. Abu Bakkor Siddik</t>
  </si>
  <si>
    <t>Rajwan Ahmed Chowdhury</t>
  </si>
  <si>
    <t>Aminul Islam</t>
  </si>
  <si>
    <t>Minhaj Mohammed Mukit</t>
  </si>
  <si>
    <t>Mollika Debnath</t>
  </si>
  <si>
    <t>Sumaia Akter Ivee</t>
  </si>
  <si>
    <t>Helal Ahmed Monju</t>
  </si>
  <si>
    <t xml:space="preserve">Mohammod. Sakhawath Sufian Sakir </t>
  </si>
  <si>
    <t>Asif Muhammed Musaddeque</t>
  </si>
  <si>
    <t>Md. Abdul Qaium</t>
  </si>
  <si>
    <t>Fatema Johura Amin</t>
  </si>
  <si>
    <t>Mitu Rani Modok</t>
  </si>
  <si>
    <t>Md. Shahariar Alom Saymon</t>
  </si>
  <si>
    <t>Tasfia Jaigirdar</t>
  </si>
  <si>
    <t>Moynul Alam Chowdhury</t>
  </si>
  <si>
    <t>Tuhin Raj</t>
  </si>
  <si>
    <t>Sharmin Begum</t>
  </si>
  <si>
    <t>Md. Rahat Ahmed</t>
  </si>
  <si>
    <t>Konika Roy Santa</t>
  </si>
  <si>
    <t>Hifjur Rahman Mahfuj</t>
  </si>
  <si>
    <t>Md. Aminur Rahman</t>
  </si>
  <si>
    <t>Tasmery Begum Sony</t>
  </si>
  <si>
    <t>Iftekhar Alam</t>
  </si>
  <si>
    <t>Md. Year Rasol</t>
  </si>
  <si>
    <t>Md. Sakiul Alam</t>
  </si>
  <si>
    <t>Dababrata Datta</t>
  </si>
  <si>
    <t>Mohi Ahmed Tafader</t>
  </si>
  <si>
    <t>Adil Md. Sabit</t>
  </si>
  <si>
    <t>Akhi Begum</t>
  </si>
  <si>
    <t>Abul Ahsan Md. Shihab</t>
  </si>
  <si>
    <t>Selina Begum</t>
  </si>
  <si>
    <t>Azmir Ahmed Chowdhury</t>
  </si>
  <si>
    <t>Promath Roy</t>
  </si>
  <si>
    <t>Joni Miah</t>
  </si>
  <si>
    <t>Md. Humayun kabir</t>
  </si>
  <si>
    <t>Azaz Ahmed Chowdhury</t>
  </si>
  <si>
    <t>Md. Muyazzin Hossain</t>
  </si>
  <si>
    <t>Sadeek Ahmed</t>
  </si>
  <si>
    <t>Poly Sharma</t>
  </si>
  <si>
    <t>Nirupom Kanta Das</t>
  </si>
  <si>
    <t>Ishrat Kabir Annya</t>
  </si>
  <si>
    <t>Anika Mahzabin Tammi</t>
  </si>
  <si>
    <t>Nasrin Naher</t>
  </si>
  <si>
    <t>Sheakh Md. Saleah Ahmed Sahel</t>
  </si>
  <si>
    <t>Shamsul Alom</t>
  </si>
  <si>
    <t>Md. Salim Uddin</t>
  </si>
  <si>
    <t>Nilima Rani Deb</t>
  </si>
  <si>
    <t>Aisha Rana Sunnya</t>
  </si>
  <si>
    <t>Md. Jahid Hasan Raju</t>
  </si>
  <si>
    <t>Md. Jabed Ahmed</t>
  </si>
  <si>
    <t>Md. Ekhtiar Malik</t>
  </si>
  <si>
    <t>Syeda Abida Khatun</t>
  </si>
  <si>
    <t>Sweet Tarat</t>
  </si>
  <si>
    <t>Akash Acharya</t>
  </si>
  <si>
    <t>Kamona Dey</t>
  </si>
  <si>
    <t>Tahmina Begum</t>
  </si>
  <si>
    <t>Farhatul Ahmed Rahat</t>
  </si>
  <si>
    <t>Abdul Hannan</t>
  </si>
  <si>
    <t>Md. Gulam Kibria</t>
  </si>
  <si>
    <t>Badrul Alam</t>
  </si>
  <si>
    <t>Abdus Shahid Chowdhury</t>
  </si>
  <si>
    <t>Md. Suhag Chowdhury</t>
  </si>
  <si>
    <t>Md. Rahel Ahmed</t>
  </si>
  <si>
    <t>Ali Hussain</t>
  </si>
  <si>
    <t>Durjoy Talukdar</t>
  </si>
  <si>
    <t>Md. Mominur Rahman</t>
  </si>
  <si>
    <t>Md. Abdul Barek Saju</t>
  </si>
  <si>
    <t>Shorif Uddin Tanu Miah</t>
  </si>
  <si>
    <t>Sourov Chakrabarty</t>
  </si>
  <si>
    <t>Md. Asikur Rahman Chy.</t>
  </si>
  <si>
    <t>Md. Sakhwat Hossain</t>
  </si>
  <si>
    <t>Md. Abul Hasan</t>
  </si>
  <si>
    <t>Syed Muktadir Ali</t>
  </si>
  <si>
    <t>Rabya Akter</t>
  </si>
  <si>
    <t>Milfa Samina Chowdhury</t>
  </si>
  <si>
    <t>Moushumi Begum</t>
  </si>
  <si>
    <t>Shila Begum</t>
  </si>
  <si>
    <t>Syed Nurul Kayes</t>
  </si>
  <si>
    <t>Dr. Smita Das</t>
  </si>
  <si>
    <t>Mohammad Azad Miah</t>
  </si>
  <si>
    <t>Dr. Biswajit Bhowmik</t>
  </si>
  <si>
    <t>Suleka Akter</t>
  </si>
  <si>
    <t>Joya Rani Das</t>
  </si>
  <si>
    <t>Latifun Nesa</t>
  </si>
  <si>
    <t>Md. Abdur Rahman</t>
  </si>
  <si>
    <t>Ruma Rani Das</t>
  </si>
  <si>
    <t>Kulsuma Begum</t>
  </si>
  <si>
    <t>Sanzib Meetei</t>
  </si>
  <si>
    <t>Nilufa Yeasmin</t>
  </si>
  <si>
    <t>Nasima Begum</t>
  </si>
  <si>
    <t>Dr. Bibhuti Bhushan Das</t>
  </si>
  <si>
    <t>Maruf Ahmed Choudhury</t>
  </si>
  <si>
    <t>Lucky Begum</t>
  </si>
  <si>
    <t>Sugandha Halder</t>
  </si>
  <si>
    <t>Ranjona Rani Roy</t>
  </si>
  <si>
    <t>M.F.K Al-Mannah</t>
  </si>
  <si>
    <t>Mohammad Ashraful Alam Khan</t>
  </si>
  <si>
    <t>Rikta Rani Das</t>
  </si>
  <si>
    <t>Dr. Anjan Bhowmick</t>
  </si>
  <si>
    <t>Dr. Arman Ahmed Shiplu</t>
  </si>
  <si>
    <t>Falguny Rani Natta</t>
  </si>
  <si>
    <t>Dr. Ahmad Sirajum Munir</t>
  </si>
  <si>
    <t>Md. Monayem Bokth Majumder</t>
  </si>
  <si>
    <t>Jamil Ahmed Rajon</t>
  </si>
  <si>
    <t>Mohammad Zillur Rahman</t>
  </si>
  <si>
    <t>Md. Zia Uddin</t>
  </si>
  <si>
    <t>Miftaur Rahman Fahim</t>
  </si>
  <si>
    <t>Arunav Banik Palash</t>
  </si>
  <si>
    <t>Answer Uddin</t>
  </si>
  <si>
    <t>Rajan Paul</t>
  </si>
  <si>
    <t>Ritinjoy Das</t>
  </si>
  <si>
    <t>Mohammad Maruf Hasan Chowdhury</t>
  </si>
  <si>
    <t>Shakil Ahmed Munna</t>
  </si>
  <si>
    <t>Dipak Ranjan Das</t>
  </si>
  <si>
    <t>Sanjoy Kumer Das</t>
  </si>
  <si>
    <t>Satyendra Chandra Das</t>
  </si>
  <si>
    <t>Kripash Ranjan Roy</t>
  </si>
  <si>
    <t>Biswajit Roy</t>
  </si>
  <si>
    <t>Somiran Talukder</t>
  </si>
  <si>
    <t>Prashen Sutradhar</t>
  </si>
  <si>
    <t>Delip Chandro Bardhon</t>
  </si>
  <si>
    <t>Nuray Alam</t>
  </si>
  <si>
    <t>Lalbashi Das</t>
  </si>
  <si>
    <t>Muhammad Karim Hossain</t>
  </si>
  <si>
    <t>Md. Abdul Hakim</t>
  </si>
  <si>
    <t>Pranab Kanti Sarker</t>
  </si>
  <si>
    <t>Bhanu Chandra Paul</t>
  </si>
  <si>
    <t>Rashendra Chandra Talukder</t>
  </si>
  <si>
    <t>Tajul Islam</t>
  </si>
  <si>
    <t>Mohammad Mahbubur Rahman</t>
  </si>
  <si>
    <t>Kshitish Chandra Das</t>
  </si>
  <si>
    <t>Md. Nurul Islam</t>
  </si>
  <si>
    <t>Saifuzzaman Amit</t>
  </si>
  <si>
    <t>Askarun Nahar Rone</t>
  </si>
  <si>
    <t>Taslima Akter</t>
  </si>
  <si>
    <t>Shahrin Hoque Tazin</t>
  </si>
  <si>
    <t>Sadia Islam Laskar</t>
  </si>
  <si>
    <t>Shopna Begum</t>
  </si>
  <si>
    <t>Md. Humayun Rashid</t>
  </si>
  <si>
    <t>Ruhul Amin</t>
  </si>
  <si>
    <t>Md. Nader Ahmed Rimon</t>
  </si>
  <si>
    <t>Md. Naim Ahmed</t>
  </si>
  <si>
    <t>Saiful Hasan</t>
  </si>
  <si>
    <t>A.B.M Rashidul Hasan</t>
  </si>
  <si>
    <t>Mubin Malik Chowdhury</t>
  </si>
  <si>
    <t>Sumel Ahmed Chowdhury</t>
  </si>
  <si>
    <t>Samia Ferdous</t>
  </si>
  <si>
    <t>Md. Mazharul Islam Miyad</t>
  </si>
  <si>
    <t>Anupam Paul</t>
  </si>
  <si>
    <t>Mustak Ahmed</t>
  </si>
  <si>
    <t>Md. Sabbir Ahmed</t>
  </si>
  <si>
    <t>Md. Safwat Mahdi Rahat</t>
  </si>
  <si>
    <t>Md. Anisuzzaman</t>
  </si>
  <si>
    <t>Md. Jahanur Rahman</t>
  </si>
  <si>
    <t>Joynul Abedin</t>
  </si>
  <si>
    <t>Md. Tajedul Haque</t>
  </si>
  <si>
    <t>Thareque Hussain</t>
  </si>
  <si>
    <t>Belayet Husein Khan</t>
  </si>
  <si>
    <t>Sayed Sakibur Rahman</t>
  </si>
  <si>
    <t>Ibrahim Hussain</t>
  </si>
  <si>
    <t>Emmanuel Sumer</t>
  </si>
  <si>
    <t>Md. Eunus Ali</t>
  </si>
  <si>
    <t>Mohammed Mofejur Rahman Sumon</t>
  </si>
  <si>
    <t>Tofayel Ahmed</t>
  </si>
  <si>
    <t>Afzal Hossain Iqbal</t>
  </si>
  <si>
    <t>Ismail Hussain Chowdhury</t>
  </si>
  <si>
    <t>Mobarak Hossain</t>
  </si>
  <si>
    <t>Israth Jahan Shanta</t>
  </si>
  <si>
    <t>Md. Wahid-Uz-Zaman Munna</t>
  </si>
  <si>
    <t>Ahmed Kabir Nazmee</t>
  </si>
  <si>
    <t>Moniruzzaman</t>
  </si>
  <si>
    <t>Jesmin Rahman</t>
  </si>
  <si>
    <t>Surmi Rahman</t>
  </si>
  <si>
    <t>Tanjina Chowdhury</t>
  </si>
  <si>
    <t>Tahmina Rahman</t>
  </si>
  <si>
    <t>Fahmeeda Haque</t>
  </si>
  <si>
    <t>Umma Alia</t>
  </si>
  <si>
    <t>Tahmina Alam</t>
  </si>
  <si>
    <t>Shorna Kapali</t>
  </si>
  <si>
    <t>Musleh Uddin</t>
  </si>
  <si>
    <t>Naima Maher</t>
  </si>
  <si>
    <t>Md. Zillur Rahman</t>
  </si>
  <si>
    <t>Sayoda Farha Dinat</t>
  </si>
  <si>
    <t>Juhi Tarana</t>
  </si>
  <si>
    <t>Nur Hossen</t>
  </si>
  <si>
    <t>Tonmoy Das</t>
  </si>
  <si>
    <t>Md. Rakib Ahmed</t>
  </si>
  <si>
    <t>Mohammad Imtiajur Rahman Tukon</t>
  </si>
  <si>
    <t>Tamanna Akter</t>
  </si>
  <si>
    <t>Muhammad Qamarul Hasan</t>
  </si>
  <si>
    <t>Saiedatun Nesa</t>
  </si>
  <si>
    <t>Sayyed Sabir Ahmed</t>
  </si>
  <si>
    <t>Mir Md. Shajidur Rahman Shaju</t>
  </si>
  <si>
    <t>Nuzhat Noshin Rimmi</t>
  </si>
  <si>
    <t>Saleh Ahmed</t>
  </si>
  <si>
    <t>Tasnia Sharmin</t>
  </si>
  <si>
    <t>Mohammed Kamrul Haque Chowdhury</t>
  </si>
  <si>
    <t>Sheuly Begum</t>
  </si>
  <si>
    <t>Maruf Ahmed Khokon</t>
  </si>
  <si>
    <t>Md. Abu Taher</t>
  </si>
  <si>
    <t>Fahmida Suriya Tanha</t>
  </si>
  <si>
    <t>Syed Jayed Ahmed</t>
  </si>
  <si>
    <t>Razib Ahmed</t>
  </si>
  <si>
    <t>Akter Hossen</t>
  </si>
  <si>
    <t>Najia Ferdous</t>
  </si>
  <si>
    <t>Rakib Ahmed</t>
  </si>
  <si>
    <t>Sultana Nasrin Sweety</t>
  </si>
  <si>
    <t>Ruma Deb</t>
  </si>
  <si>
    <t>Sayema Mashud Juma</t>
  </si>
  <si>
    <t>Saifur Rahman Chowdhury</t>
  </si>
  <si>
    <t>Farid Ahmed Emon</t>
  </si>
  <si>
    <t>Muhammad Shafiqul Islam</t>
  </si>
  <si>
    <t>Mohammed Salim Miah</t>
  </si>
  <si>
    <t>Mohammad Yousuf Khan</t>
  </si>
  <si>
    <t>Satyajite Kumer Das</t>
  </si>
  <si>
    <t>Munshi Sabat Hossain Sabbi</t>
  </si>
  <si>
    <t>Mridul Kanti Roy</t>
  </si>
  <si>
    <t>Sayeda Fatema Rahman</t>
  </si>
  <si>
    <t>Mousome Akter</t>
  </si>
  <si>
    <t>Krishna Rani Datta</t>
  </si>
  <si>
    <t>Dhrubo Purkayastha</t>
  </si>
  <si>
    <t>Dr. Snigdha Deb</t>
  </si>
  <si>
    <t>Dr. Lucky Akther</t>
  </si>
  <si>
    <t>Humaira Ahmad Joti</t>
  </si>
  <si>
    <t>Mir Lutfur Rahman</t>
  </si>
  <si>
    <t>Rocksar Sultana Smirti</t>
  </si>
  <si>
    <t>Pranta Sarker</t>
  </si>
  <si>
    <t>Topu Dash Roy</t>
  </si>
  <si>
    <t>Jaber Ahmed</t>
  </si>
  <si>
    <t>Shamima Khatun</t>
  </si>
  <si>
    <t>Abdur Rob</t>
  </si>
  <si>
    <t>Nusrat Khan Chumon</t>
  </si>
  <si>
    <t>Rubina Begum</t>
  </si>
  <si>
    <t>Ahmed Dider Rahat</t>
  </si>
  <si>
    <t>Md. Foyjur Rahman</t>
  </si>
  <si>
    <t>Sorupa Das Mita</t>
  </si>
  <si>
    <t>Tahmina Akter Rathna</t>
  </si>
  <si>
    <t>Jahangir Hussen</t>
  </si>
  <si>
    <t>Mohammad Jamil Mahmud</t>
  </si>
  <si>
    <t>Shahanur Ahmed</t>
  </si>
  <si>
    <t>Asma Akter</t>
  </si>
  <si>
    <t>Md. Bayezid Ahmed</t>
  </si>
  <si>
    <t>Fatima Akter Chowdhury</t>
  </si>
  <si>
    <t>Mostafa Kamal</t>
  </si>
  <si>
    <t>Mohammed Tazul Islam</t>
  </si>
  <si>
    <t>Tangina Akther</t>
  </si>
  <si>
    <t>Syed Nahmad Ahmed</t>
  </si>
  <si>
    <t>Samira Bintey Asad</t>
  </si>
  <si>
    <t>Oly Ahmed ( Dipu )</t>
  </si>
  <si>
    <t>Asraful Islam</t>
  </si>
  <si>
    <t>Sumaiya Akter</t>
  </si>
  <si>
    <t>Saikat Mahaldar</t>
  </si>
  <si>
    <t>Al Imran Ahmed</t>
  </si>
  <si>
    <t>Rejaul Haque Chowdhury</t>
  </si>
  <si>
    <t>Kamrul Hasan Lizu</t>
  </si>
  <si>
    <t>Mifta Hur Rahman Fayez</t>
  </si>
  <si>
    <t>Deep Chandra Dabnath</t>
  </si>
  <si>
    <t>Pias Chakraborty</t>
  </si>
  <si>
    <t>Faysal Miah</t>
  </si>
  <si>
    <t>Moha. Abdul Muhit</t>
  </si>
  <si>
    <t>Faysol Ahmed</t>
  </si>
  <si>
    <t>Mohitush Bhattacharjee</t>
  </si>
  <si>
    <t>Arafath Ahmed Chowdhury</t>
  </si>
  <si>
    <t>Afsana Rahman</t>
  </si>
  <si>
    <t>Abul Hussain</t>
  </si>
  <si>
    <t>Emtiaz Jahan Chowdhury</t>
  </si>
  <si>
    <t>Md. Shahjahan Siraj</t>
  </si>
  <si>
    <t>Md. Kourshedul Alam</t>
  </si>
  <si>
    <t>Bimolendu Chowdhury</t>
  </si>
  <si>
    <t>Abu Shahadat Muhammad Hussain</t>
  </si>
  <si>
    <t>Muhammed Hira Miah</t>
  </si>
  <si>
    <t>Md. Kamran Hussain</t>
  </si>
  <si>
    <t>Md. Rohul Amin</t>
  </si>
  <si>
    <t>Shah Abdul Quayum</t>
  </si>
  <si>
    <t>Rayhan Alam</t>
  </si>
  <si>
    <t>Mohammad Ruman Ahmed</t>
  </si>
  <si>
    <t>Ruhul Amin Polash</t>
  </si>
  <si>
    <t>Md. Ruhul Amin Khan</t>
  </si>
  <si>
    <t>Md. Monowar Hossain</t>
  </si>
  <si>
    <t>Marjana Abedin</t>
  </si>
  <si>
    <t>Chowdhury Musaddek Subhan Farhan</t>
  </si>
  <si>
    <t>Johura Akther</t>
  </si>
  <si>
    <t>Masudul Islam</t>
  </si>
  <si>
    <t>Syeda Fariha Zaman</t>
  </si>
  <si>
    <t>Jamil Ahmed</t>
  </si>
  <si>
    <t>Md. Shahriar Hossan Sobir</t>
  </si>
  <si>
    <t>Husain Ahmad</t>
  </si>
  <si>
    <t>Md. Belal Ahmed</t>
  </si>
  <si>
    <t>Sharmin Akther</t>
  </si>
  <si>
    <t>Imran Islam</t>
  </si>
  <si>
    <t>Md. Jubdatul Islam</t>
  </si>
  <si>
    <t>Intisharul Islam Chowdhury</t>
  </si>
  <si>
    <t>Thahmid Bin Shohid Joardar</t>
  </si>
  <si>
    <t>Raihan Hussain</t>
  </si>
  <si>
    <t>Umme Salma Khandakar</t>
  </si>
  <si>
    <t>Syeda Majola Mezbeen</t>
  </si>
  <si>
    <t>Md. Jahangir Miah</t>
  </si>
  <si>
    <t>Sumsunnessa Khatun</t>
  </si>
  <si>
    <t>Jannatul Mawa</t>
  </si>
  <si>
    <t>Fatema Jannat Chowdhury</t>
  </si>
  <si>
    <t>Ismot Ara Khan</t>
  </si>
  <si>
    <t>Kulsuma Jannat Chowdhury</t>
  </si>
  <si>
    <t>Runi Aktar</t>
  </si>
  <si>
    <t>Nazia Jabin Shammi</t>
  </si>
  <si>
    <t>Marjana Tasmin</t>
  </si>
  <si>
    <t>Kakoli Rani Das</t>
  </si>
  <si>
    <t>Mahmud Rana</t>
  </si>
  <si>
    <t>Nafisha Iftekhar</t>
  </si>
  <si>
    <t>Alok Chowdhury</t>
  </si>
  <si>
    <t>Md. Anhar Miah</t>
  </si>
  <si>
    <t>Md. Mahbubur Rahman</t>
  </si>
  <si>
    <t>Tapash Das</t>
  </si>
  <si>
    <t>Ali Akber</t>
  </si>
  <si>
    <t>Tahmina Begum Urmi</t>
  </si>
  <si>
    <t>Tahmina Akter Lakuy</t>
  </si>
  <si>
    <t>Shibbir Ahmed</t>
  </si>
  <si>
    <t>Md. Hasanul Islam</t>
  </si>
  <si>
    <t>Md. Abdul Kadir</t>
  </si>
  <si>
    <t>Md. Ahsanul Karim Chy</t>
  </si>
  <si>
    <t>Marwa Begum</t>
  </si>
  <si>
    <t>Mohammod Shahedul Alam Sabbir</t>
  </si>
  <si>
    <t>Afjol Hossen</t>
  </si>
  <si>
    <t>Shamim Ahmed</t>
  </si>
  <si>
    <t>Md. Zaber Husain</t>
  </si>
  <si>
    <t>Polash Talukdar</t>
  </si>
  <si>
    <t>Abdul Aziz Md. Mahfuz</t>
  </si>
  <si>
    <t>Syeda Iffat Tanjin</t>
  </si>
  <si>
    <t>Mohammed Suhel Ahmed Chowdhury</t>
  </si>
  <si>
    <t>Saidul Islam</t>
  </si>
  <si>
    <t>Asma Ansary</t>
  </si>
  <si>
    <t>Redwan Ahmed Chowdhury</t>
  </si>
  <si>
    <t>Kane Laskar</t>
  </si>
  <si>
    <t>Tareq Nurul Islam</t>
  </si>
  <si>
    <t>Mohammad Didar Hossain</t>
  </si>
  <si>
    <t>Muslima Begum</t>
  </si>
  <si>
    <t>Dr. Md. Shibli Khan</t>
  </si>
  <si>
    <t>Dr. Tusher Kanti Mozumder</t>
  </si>
  <si>
    <t>Most. Afia Begum</t>
  </si>
  <si>
    <t>Mariom Jahan Sonali</t>
  </si>
  <si>
    <t>Mohammed Eikbal Hossain</t>
  </si>
  <si>
    <t>Mohammad Anwar Hossain</t>
  </si>
  <si>
    <t>Novojyoti Dev</t>
  </si>
  <si>
    <t>Dr. Sujit Kumar Paul</t>
  </si>
  <si>
    <t>Mst. Dilruba Akhtar</t>
  </si>
  <si>
    <t>Any Sarker</t>
  </si>
  <si>
    <t>Biman Das Purkaysta</t>
  </si>
  <si>
    <t>Mst. Nusrat Jahan Happy</t>
  </si>
  <si>
    <t>Rahiqul Islam Chowdury</t>
  </si>
  <si>
    <t>Dr. Rubel Ahmed</t>
  </si>
  <si>
    <t>Dr. Md Mushfiqul Hasan</t>
  </si>
  <si>
    <t>Jabir Ahammad Numan</t>
  </si>
  <si>
    <t>Swapna Mozumder</t>
  </si>
  <si>
    <t>Rita Datta</t>
  </si>
  <si>
    <t>Mohammad Kabir Ahmed</t>
  </si>
  <si>
    <t>Md. Arifuzzaman</t>
  </si>
  <si>
    <t>Mohammad Monjur Hussain</t>
  </si>
  <si>
    <t>Mohammad Alamgir Hossain</t>
  </si>
  <si>
    <t>Rojina Choudhury</t>
  </si>
  <si>
    <t>Nil Kanto Das</t>
  </si>
  <si>
    <t>Jannatul Ayesha Siddiqua</t>
  </si>
  <si>
    <t>Mohammed Saifur Rahman</t>
  </si>
  <si>
    <t>Mohammad Liakat Ali</t>
  </si>
  <si>
    <t>Tasmia Hussain</t>
  </si>
  <si>
    <t>Raju Das</t>
  </si>
  <si>
    <t>Md. Shofiq Miah</t>
  </si>
  <si>
    <t>Mohammed Abdur Rahim</t>
  </si>
  <si>
    <t>Sahed Ahmed</t>
  </si>
  <si>
    <t>Md. Afroge Miah Taluckder</t>
  </si>
  <si>
    <t>Md. Kamal Miah Chowdhury</t>
  </si>
  <si>
    <t>Khandkar Rabiul Aual Nasim</t>
  </si>
  <si>
    <t>Syed Hafiz Ahmed</t>
  </si>
  <si>
    <t>Mohammad Kaji Alam</t>
  </si>
  <si>
    <t>Syed Ahsan Sirat</t>
  </si>
  <si>
    <t>Tasnim Begum</t>
  </si>
  <si>
    <t>Tanjina Abedin</t>
  </si>
  <si>
    <t>Abadul Haque Khan</t>
  </si>
  <si>
    <t>Mst Fahmida Begum</t>
  </si>
  <si>
    <t>Md. Majharul Islam</t>
  </si>
  <si>
    <t>Janik Lal Das</t>
  </si>
  <si>
    <t>Tareq Ahmed Suhag</t>
  </si>
  <si>
    <t>Azharul Haque Chowdhury</t>
  </si>
  <si>
    <t>Md. Tanun Khan</t>
  </si>
  <si>
    <t>Koyes Ahmed</t>
  </si>
  <si>
    <t>Al Amin Ahmed</t>
  </si>
  <si>
    <t>Shofi Ahmed</t>
  </si>
  <si>
    <t>Tahmida Akhter</t>
  </si>
  <si>
    <t>Md. Rejaul Karim</t>
  </si>
  <si>
    <t>Sakib Ahmed Chowdhury</t>
  </si>
  <si>
    <t>Mir Golam Rabbanee Mirja</t>
  </si>
  <si>
    <t>Mohammad Monsur Ali</t>
  </si>
  <si>
    <t>Nripendra Kumar Debnath</t>
  </si>
  <si>
    <t>Emdadul Islam Talukder</t>
  </si>
  <si>
    <t>Md. Ali Ahsan Maruf</t>
  </si>
  <si>
    <t>Jannat Aziz Seema</t>
  </si>
  <si>
    <t>Arfa Ahmed</t>
  </si>
  <si>
    <t>Afsana Begum</t>
  </si>
  <si>
    <t>Md. Arif Miah</t>
  </si>
  <si>
    <t>Muhitur Rahman Shuvo</t>
  </si>
  <si>
    <t>Dewan Abu Baker</t>
  </si>
  <si>
    <t>Thaheatul Zannat Lima</t>
  </si>
  <si>
    <t>Mirsad Ahmed Kibria</t>
  </si>
  <si>
    <t>Toufik Ahmed Jaigirdar</t>
  </si>
  <si>
    <t>Abida Sultana</t>
  </si>
  <si>
    <t>Al- Zahi Chowdhury</t>
  </si>
  <si>
    <t>Sumona Ahmed</t>
  </si>
  <si>
    <t>Tanjila Akter Rani</t>
  </si>
  <si>
    <t>Md. Ashraful Islam</t>
  </si>
  <si>
    <t>Ashraful Iqbal Piyas</t>
  </si>
  <si>
    <t>Md. Moige Uddin</t>
  </si>
  <si>
    <t>Md. Moksudul Arefin</t>
  </si>
  <si>
    <t>Md. Ashikul Hassan Chowdhury</t>
  </si>
  <si>
    <t>Md. Sarwar Jahan</t>
  </si>
  <si>
    <t>Supti Rani Mallik</t>
  </si>
  <si>
    <t>Md. Asaduzzaman</t>
  </si>
  <si>
    <t>Md. Mustofa Kamal</t>
  </si>
  <si>
    <t>Aleya Chowdhury</t>
  </si>
  <si>
    <t>Kamrun Nahar Tasnuva</t>
  </si>
  <si>
    <t>Md. Mamunur Rashid Dipu</t>
  </si>
  <si>
    <t>Masum Ahmed</t>
  </si>
  <si>
    <t>Ahnaf Ahmed Chowdhury</t>
  </si>
  <si>
    <t>Lahinur Miah</t>
  </si>
  <si>
    <t>Emdad Husen Pappu</t>
  </si>
  <si>
    <t>Soumen Chakrobarty</t>
  </si>
  <si>
    <t>Mazadul Islam</t>
  </si>
  <si>
    <t>Tahmidul Haque</t>
  </si>
  <si>
    <t>Abdul Hadi</t>
  </si>
  <si>
    <t>Tania Begum</t>
  </si>
  <si>
    <t>Syed Mamun Ali</t>
  </si>
  <si>
    <t>Zannatul Ferdous Maria</t>
  </si>
  <si>
    <t>Aklakur Rahman</t>
  </si>
  <si>
    <t>Rafique Uddin Chowdhury</t>
  </si>
  <si>
    <t>Rada Kanta Biswas</t>
  </si>
  <si>
    <t>Pritey Rani Dey</t>
  </si>
  <si>
    <t>Ataur Rahman Sajib</t>
  </si>
  <si>
    <t>Ripa Dash</t>
  </si>
  <si>
    <t>Masud Ahmod Murad</t>
  </si>
  <si>
    <t>Biplob Deb</t>
  </si>
  <si>
    <t>Popy Begum</t>
  </si>
  <si>
    <t>Happy Begum</t>
  </si>
  <si>
    <t>Rezaul Haque</t>
  </si>
  <si>
    <t>Md. Mamunur Rashid</t>
  </si>
  <si>
    <t>Piklu Das</t>
  </si>
  <si>
    <t>Rouf Ahmed Abid</t>
  </si>
  <si>
    <t>Nayan Ranjan Das</t>
  </si>
  <si>
    <t>Sumon Ahmed</t>
  </si>
  <si>
    <t>Md. Afikul Amin Tayef</t>
  </si>
  <si>
    <t>Mohammad Golam Ramij</t>
  </si>
  <si>
    <t>Ashraf - Ul - Alam Sani</t>
  </si>
  <si>
    <t>Md. Abdul Alim</t>
  </si>
  <si>
    <t>Shahnewaz Jalali</t>
  </si>
  <si>
    <t>Tanjina Akter Shuhi</t>
  </si>
  <si>
    <t>Fozlul Haque Tipu</t>
  </si>
  <si>
    <t>Pallab Bhattacharjee</t>
  </si>
  <si>
    <t>Murshed Ahmed Mihad</t>
  </si>
  <si>
    <t>Biplab Mohammad Shahan</t>
  </si>
  <si>
    <t>Md. Farhad Ahmed</t>
  </si>
  <si>
    <t>Md. Bahar Uddin</t>
  </si>
  <si>
    <t>Mallika Yeasmin</t>
  </si>
  <si>
    <t>Soltana Akter</t>
  </si>
  <si>
    <t>Syed Amire Azam</t>
  </si>
  <si>
    <t>Md. Adnan Rahman Chowdhury</t>
  </si>
  <si>
    <t>Shourov Dhar Choudhury</t>
  </si>
  <si>
    <t>Mansur-E-Alahi Md. Omar Al Faruq</t>
  </si>
  <si>
    <t>Md. Sadequr Rahman</t>
  </si>
  <si>
    <t>Md. Shams Uddin</t>
  </si>
  <si>
    <t>Fojla Rabbe Hasan</t>
  </si>
  <si>
    <t>Md. Muzammil Hussain</t>
  </si>
  <si>
    <t>Nazia Fardussy</t>
  </si>
  <si>
    <t>Suma Khatun</t>
  </si>
  <si>
    <t>Mohammad Eyasin</t>
  </si>
  <si>
    <t>Ali Kawsar Chowdhury</t>
  </si>
  <si>
    <t>Md. Tariqul Islam</t>
  </si>
  <si>
    <t>Manira Rani Das</t>
  </si>
  <si>
    <t>Mohammad Mizanur Rahman</t>
  </si>
  <si>
    <t>Md. Suhin Al Hasan</t>
  </si>
  <si>
    <t>Rahana Parveen Khanom</t>
  </si>
  <si>
    <t>Roksana Begum</t>
  </si>
  <si>
    <t>Sajeda Begum</t>
  </si>
  <si>
    <t>Md. Abu Shaher</t>
  </si>
  <si>
    <t>Abdul Aziz</t>
  </si>
  <si>
    <t>Mohammad Rubal Khan</t>
  </si>
  <si>
    <t>Ashraful Islam</t>
  </si>
  <si>
    <t>Syed Shaker Ahmed</t>
  </si>
  <si>
    <t>Sanaul Karim</t>
  </si>
  <si>
    <t>Adnan Islam</t>
  </si>
  <si>
    <t>Mohammad Mursalen Chowdhury</t>
  </si>
  <si>
    <t>Md. Aminul Islam</t>
  </si>
  <si>
    <t>Md. Shakhawat Hussen Chowdhury</t>
  </si>
  <si>
    <t>Neshat Sultana Santa Chy</t>
  </si>
  <si>
    <t>Farhana Akter Emu</t>
  </si>
  <si>
    <t>Mohsin Khan Nabil</t>
  </si>
  <si>
    <t>Kamrul Islam</t>
  </si>
  <si>
    <t>Anwara Begum</t>
  </si>
  <si>
    <t>Md. Abdur Razzak Chy</t>
  </si>
  <si>
    <t>Md. Shahjahan Ahmed</t>
  </si>
  <si>
    <t>Zannatul Ferdous Jessy</t>
  </si>
  <si>
    <t>Amina Begum Tammi</t>
  </si>
  <si>
    <t>Md. Delwar Hosain</t>
  </si>
  <si>
    <t>Anamul Haque</t>
  </si>
  <si>
    <t>Bithika Debnath</t>
  </si>
  <si>
    <t>Mamun Ahmed</t>
  </si>
  <si>
    <t>Fahmida Chowdhury</t>
  </si>
  <si>
    <t>Fatema Moysan Alija</t>
  </si>
  <si>
    <t>Abdur Rahman</t>
  </si>
  <si>
    <t>Shaheda Begum</t>
  </si>
  <si>
    <t>Md. Helal Miah</t>
  </si>
  <si>
    <t>Md. Shueb Miah</t>
  </si>
  <si>
    <t>Yasir Ahmed Chowdhury</t>
  </si>
  <si>
    <t>Ashraf Ahmed Khan</t>
  </si>
  <si>
    <t>Khondoker Abdur Rob Bin Asadur Raza</t>
  </si>
  <si>
    <t>Md. Abu Siddique</t>
  </si>
  <si>
    <t>Fateha Momotaj Moni</t>
  </si>
  <si>
    <t>Rahima Khatun Shiuly</t>
  </si>
  <si>
    <t>Samia Chowdhury Emma</t>
  </si>
  <si>
    <t>Rajon Ahmed</t>
  </si>
  <si>
    <t>Md. Tahirul Islam Tapon</t>
  </si>
  <si>
    <t>Tanzina Chowdhury</t>
  </si>
  <si>
    <t>Safwat Rahman</t>
  </si>
  <si>
    <t>Tasnim Jannath Chowdhury</t>
  </si>
  <si>
    <t>Md. Zalal Uddin</t>
  </si>
  <si>
    <t>Smita Saker</t>
  </si>
  <si>
    <t>Md. Tainul Islam</t>
  </si>
  <si>
    <t>Md. Sifath Khan</t>
  </si>
  <si>
    <t>Jalal Ahmed</t>
  </si>
  <si>
    <t>Tahmina Akter Lima</t>
  </si>
  <si>
    <t>Al-Amin Khan</t>
  </si>
  <si>
    <t>Miss Kamara Begum</t>
  </si>
  <si>
    <t>Shimul Afroz</t>
  </si>
  <si>
    <t>Md. Kamruzzaman Chowdhury</t>
  </si>
  <si>
    <t>Towhid Ahmed Kowshik</t>
  </si>
  <si>
    <t>Sajjad Miah</t>
  </si>
  <si>
    <t>Kamelia Sultana</t>
  </si>
  <si>
    <t>Md. Tufayel Ahmed</t>
  </si>
  <si>
    <t>Oli Ahmed Mubasshir</t>
  </si>
  <si>
    <t>Forhad Ahmed</t>
  </si>
  <si>
    <t>Seikh Rubel Ahmed</t>
  </si>
  <si>
    <t>Pinu Shahriar Chowdhury</t>
  </si>
  <si>
    <t>Md. Nasrum Mubin Naim</t>
  </si>
  <si>
    <t>Zaed Ahmed</t>
  </si>
  <si>
    <t>Rubel Ahmed</t>
  </si>
  <si>
    <t>Md. Nazmul Islam</t>
  </si>
  <si>
    <t>Md. Anharul Islam</t>
  </si>
  <si>
    <t>Kamrul Hasan</t>
  </si>
  <si>
    <t>Mohibur Rahman</t>
  </si>
  <si>
    <t>Numan Ahmed</t>
  </si>
  <si>
    <t>Md. Jabed Hussain</t>
  </si>
  <si>
    <t>Md. Rezaul Haque</t>
  </si>
  <si>
    <t>Mostofa Kawser Al-Azhar</t>
  </si>
  <si>
    <t>Enamul Hoque</t>
  </si>
  <si>
    <t>Ayesha Siddiqua Jabin</t>
  </si>
  <si>
    <t>Mohammed Kawsar Ahmad</t>
  </si>
  <si>
    <t>Ahmed Al Hussain</t>
  </si>
  <si>
    <t>Shafi Muhammed</t>
  </si>
  <si>
    <t>Md. Badruzzaman</t>
  </si>
  <si>
    <t>Shaharul Ajmain Chowdhury</t>
  </si>
  <si>
    <t>Ahmedul Haque Chowdhury</t>
  </si>
  <si>
    <t>Shimul Karmakar</t>
  </si>
  <si>
    <t>Tumpa Rani Biswas</t>
  </si>
  <si>
    <t>Shahedur Rahim Sujon</t>
  </si>
  <si>
    <t>Shanchita Deb Roy Sharmi</t>
  </si>
  <si>
    <t>Fathima-Al-Zohura</t>
  </si>
  <si>
    <t>Johra Fatema Binta Islam</t>
  </si>
  <si>
    <t>Mohammad Imtiaz Sharif</t>
  </si>
  <si>
    <t>Muhammad Nazmul Hossain</t>
  </si>
  <si>
    <t>Md. Suhrawar Hossain</t>
  </si>
  <si>
    <t>Sajal Kumar Ray</t>
  </si>
  <si>
    <t>Tanveer Ahmed</t>
  </si>
  <si>
    <t>Dr. Zahedara Ferdous</t>
  </si>
  <si>
    <t>Md. Manirul Islam</t>
  </si>
  <si>
    <t>Dr. Iffat Ara Tammi</t>
  </si>
  <si>
    <t>Debashis Deb</t>
  </si>
  <si>
    <t>Dr. Ruksana Azad</t>
  </si>
  <si>
    <t>Rexsona Zaman</t>
  </si>
  <si>
    <t>Moni Rani Das</t>
  </si>
  <si>
    <t>Mohammad Ajj Bahar</t>
  </si>
  <si>
    <t>Farjana Israt Sultana</t>
  </si>
  <si>
    <t>Mst. Salma Aktar</t>
  </si>
  <si>
    <t>Fahmida Islam Chowdhury</t>
  </si>
  <si>
    <t>Md. Neamat Hossain</t>
  </si>
  <si>
    <t>Supria Rani Paul</t>
  </si>
  <si>
    <t>Md. Abdul Hannan</t>
  </si>
  <si>
    <t>Mintu Chakraborty</t>
  </si>
  <si>
    <t>Moynunnasa Khanom</t>
  </si>
  <si>
    <t>Sumita Rani Dash</t>
  </si>
  <si>
    <t>Surovi Musabbir</t>
  </si>
  <si>
    <t>Dr. Manoj Bikash Chakma</t>
  </si>
  <si>
    <t>Parvin Akter</t>
  </si>
  <si>
    <t>Thamina Parvin</t>
  </si>
  <si>
    <t>Shewli Begum</t>
  </si>
  <si>
    <t>Tapati Acharjee</t>
  </si>
  <si>
    <t>Rekha Rani Banik</t>
  </si>
  <si>
    <t>Sheuly Akter</t>
  </si>
  <si>
    <t>Beauty Akter</t>
  </si>
  <si>
    <t>Most. Suraya Parvin</t>
  </si>
  <si>
    <t>Rushma Begum</t>
  </si>
  <si>
    <t>Mohammad Sirajul Islam</t>
  </si>
  <si>
    <t>Md. Burhan Uddin</t>
  </si>
  <si>
    <t>Rupali Roy</t>
  </si>
  <si>
    <t>Swapna Rani Das</t>
  </si>
  <si>
    <t>Bithika Mondal</t>
  </si>
  <si>
    <t>Dr. Rukshana Shikder</t>
  </si>
  <si>
    <t>Swarna Bati Kundu</t>
  </si>
  <si>
    <t>Mohammed Main Uddin</t>
  </si>
  <si>
    <t>Rebeka Begum</t>
  </si>
  <si>
    <t>Hasina Akter</t>
  </si>
  <si>
    <t>Anju Biswas</t>
  </si>
  <si>
    <t>Rekha Rani</t>
  </si>
  <si>
    <t>Mohammed Rashedul Hasan</t>
  </si>
  <si>
    <t>Shahanaz Parvin</t>
  </si>
  <si>
    <t>Dr. Md. Faiz Ullah</t>
  </si>
  <si>
    <t>Md. Abdus Salam Mamun</t>
  </si>
  <si>
    <t>Aparna Rani Debi</t>
  </si>
  <si>
    <t>Chamile Regina Palma</t>
  </si>
  <si>
    <t>Taslima Akther</t>
  </si>
  <si>
    <t>Nilima Rani Nag</t>
  </si>
  <si>
    <t>Chobita Dio</t>
  </si>
  <si>
    <t>Md. Tofazzal Hossain</t>
  </si>
  <si>
    <t>Arobindu Chandra Das</t>
  </si>
  <si>
    <t>Golam Mostafa</t>
  </si>
  <si>
    <t>Ajoy Kumar Roy</t>
  </si>
  <si>
    <t>Musammath Yasmin Begum</t>
  </si>
  <si>
    <t>Mosa. Sherin Akter</t>
  </si>
  <si>
    <t>Khandakar Rashedul Alam</t>
  </si>
  <si>
    <t>Khandaker Mohammed Khairul Alam</t>
  </si>
  <si>
    <t>Purnima Rani Sharma</t>
  </si>
  <si>
    <t>Rina Rani Sarker</t>
  </si>
  <si>
    <t>Hashi Rani Das</t>
  </si>
  <si>
    <t>Nazma Begum</t>
  </si>
  <si>
    <t>Bushra Chowdhury Mou</t>
  </si>
  <si>
    <t>Md. Madoris Mia Chowdhury</t>
  </si>
  <si>
    <t>Mohammed Burhan uddin</t>
  </si>
  <si>
    <t>Prazzal Dey</t>
  </si>
  <si>
    <t>Shamima Akhter Chowdhury</t>
  </si>
  <si>
    <t>Santana Ghose</t>
  </si>
  <si>
    <t>Pranajit Sarker</t>
  </si>
  <si>
    <t>Anjona Islam Shimu</t>
  </si>
  <si>
    <t>Md. Shamsul Hoque</t>
  </si>
  <si>
    <t>Qazi Md. Zafar Sadeque</t>
  </si>
  <si>
    <t>Fazlul Kadir Chowdhury</t>
  </si>
  <si>
    <t>Md. Al Munsur</t>
  </si>
  <si>
    <t>Antora Debnath</t>
  </si>
  <si>
    <t>Nurul Hussain Ali</t>
  </si>
  <si>
    <t>Md. Jahed Ahmed</t>
  </si>
  <si>
    <t>Sorwar Ahmed</t>
  </si>
  <si>
    <t>Sondip Kumar Das</t>
  </si>
  <si>
    <t>Md. Nazrul Islam Sumon</t>
  </si>
  <si>
    <t>Md. Sowrav Islam</t>
  </si>
  <si>
    <t>Mumena Chowdhury</t>
  </si>
  <si>
    <t>Md. Abu Naser</t>
  </si>
  <si>
    <t>Abdullah-Al Masum Khan</t>
  </si>
  <si>
    <t>Ashish Deb</t>
  </si>
  <si>
    <t>Md. Abu Salek</t>
  </si>
  <si>
    <t>Nurul Islam Chowdhury</t>
  </si>
  <si>
    <t>Rajat Kanta Das</t>
  </si>
  <si>
    <t>Al Amin Sheikh</t>
  </si>
  <si>
    <t>Fahmida Khurasani Jui</t>
  </si>
  <si>
    <t>Sudipto Howlader</t>
  </si>
  <si>
    <t>Md. Kamal Miah</t>
  </si>
  <si>
    <t>Sabuj Kanti Purkayastha</t>
  </si>
  <si>
    <t>Mustak Nadim Sany</t>
  </si>
  <si>
    <t>Ruhed Ahmed</t>
  </si>
  <si>
    <t>Sajid Ahmed</t>
  </si>
  <si>
    <t>Monsur Ahmed</t>
  </si>
  <si>
    <t>Riaz Murshed Surhid</t>
  </si>
  <si>
    <t>Md. Arashul Siddiq</t>
  </si>
  <si>
    <t>Lipi Begum</t>
  </si>
  <si>
    <t>Tasnim Akther</t>
  </si>
  <si>
    <t>Md. Zillur Rahman Sama</t>
  </si>
  <si>
    <t>Nowshin Yesmin</t>
  </si>
  <si>
    <t>Al - Mamun Shimu</t>
  </si>
  <si>
    <t>Rabindranath Das</t>
  </si>
  <si>
    <t>Nur Nobi</t>
  </si>
  <si>
    <t>Tanvir Al Masud Fahim</t>
  </si>
  <si>
    <t>Farhana Akter</t>
  </si>
  <si>
    <t>Susmit Sinha</t>
  </si>
  <si>
    <t>Md. Saruar Alam</t>
  </si>
  <si>
    <t>Minar Uddin</t>
  </si>
  <si>
    <t>Md. Jamil Ahmed</t>
  </si>
  <si>
    <t>Abu Sule Man</t>
  </si>
  <si>
    <t>Nujhat Tasnim</t>
  </si>
  <si>
    <t>Farhan Masud Buiya</t>
  </si>
  <si>
    <t>Sujon Biswas</t>
  </si>
  <si>
    <t>Monira Enam Heya</t>
  </si>
  <si>
    <t>Jannatul Supi Jenifa</t>
  </si>
  <si>
    <t>Sabbir Jahangir</t>
  </si>
  <si>
    <t>Polash Baidya</t>
  </si>
  <si>
    <t>Sabuj Chandra Paul</t>
  </si>
  <si>
    <t>Dipika Bonik Toku</t>
  </si>
  <si>
    <t>Sanjida Sayeeda Shomee</t>
  </si>
  <si>
    <t>Nargis Jahan</t>
  </si>
  <si>
    <t>Hridoy Ghoush Anik</t>
  </si>
  <si>
    <t>Ajay Kumar Roy</t>
  </si>
  <si>
    <t>Muhammad Abul kashem</t>
  </si>
  <si>
    <t>Md. Musharf Hussain</t>
  </si>
  <si>
    <t>Md. Tofazzul Hosan</t>
  </si>
  <si>
    <t>Shadman Sakib Turjo</t>
  </si>
  <si>
    <t>Md. Rezaul Hasan</t>
  </si>
  <si>
    <t>Montarin Hasnath Mim</t>
  </si>
  <si>
    <t>Sultana Akhter</t>
  </si>
  <si>
    <t>Mst.Jasmin Begum</t>
  </si>
  <si>
    <t>Afsana Parvin Shammi</t>
  </si>
  <si>
    <t>Uttam Halder</t>
  </si>
  <si>
    <t>Mainul Islam</t>
  </si>
  <si>
    <t>Ruman Khan</t>
  </si>
  <si>
    <t>Mahidur Rahman Runed</t>
  </si>
  <si>
    <t>Md. Omar Hasan</t>
  </si>
  <si>
    <t>Santosh Paul</t>
  </si>
  <si>
    <t>Monishita Deb</t>
  </si>
  <si>
    <t>Sabriya Chowdhury</t>
  </si>
  <si>
    <t>Md. Saifur Rahman</t>
  </si>
  <si>
    <t>Maruf Hasan</t>
  </si>
  <si>
    <t>Tanvir Ahmed Rahel</t>
  </si>
  <si>
    <t>Fahmina Akhtar chowdhury</t>
  </si>
  <si>
    <t>Mahbub Ahmed</t>
  </si>
  <si>
    <t>Sujon Chandra Deb</t>
  </si>
  <si>
    <t>Farjana Islam Lopa</t>
  </si>
  <si>
    <t>Basma</t>
  </si>
  <si>
    <t>Shahriar Khan Anik</t>
  </si>
  <si>
    <t>Mazedul Islam Rifat</t>
  </si>
  <si>
    <t>S. M. Shiful Islam</t>
  </si>
  <si>
    <t>Md. Muhinul Islam Shiplu</t>
  </si>
  <si>
    <t>Fateha Begum</t>
  </si>
  <si>
    <t>Md. Sofi Uddin</t>
  </si>
  <si>
    <t>Umme Lubaba Alam</t>
  </si>
  <si>
    <t>Kamran Miah</t>
  </si>
  <si>
    <t>Kowsar Ahmed</t>
  </si>
  <si>
    <t>Tuli Barua</t>
  </si>
  <si>
    <t>Md. Monirul Islam</t>
  </si>
  <si>
    <t>Sheik Md. Maadul Hoque</t>
  </si>
  <si>
    <t>Raju Ahmed</t>
  </si>
  <si>
    <t>Mohaimin Mannan</t>
  </si>
  <si>
    <t>Tasfia Jahan Marwa</t>
  </si>
  <si>
    <t>Gulam Md. Jamil</t>
  </si>
  <si>
    <t>Harun Ur Rashid Chowdhury</t>
  </si>
  <si>
    <t>Shofi Ahmed Chowdhury</t>
  </si>
  <si>
    <t>Arifur rahman Rabel</t>
  </si>
  <si>
    <t>Suyeb Ahmed</t>
  </si>
  <si>
    <t>Mohammad Wasif Ahmed</t>
  </si>
  <si>
    <t>Afroza Rahman</t>
  </si>
  <si>
    <t>Mashuq Ahmed</t>
  </si>
  <si>
    <t>Shuvra Jit Das</t>
  </si>
  <si>
    <t>Mitun Chakrabarty</t>
  </si>
  <si>
    <t>Md. Rifatuzzaman Anik</t>
  </si>
  <si>
    <t>Partho Sharothi Talukder</t>
  </si>
  <si>
    <t>Yasmin Begum</t>
  </si>
  <si>
    <t>Md. Monirul Hasan Tanin</t>
  </si>
  <si>
    <t xml:space="preserve">Ummay Habiba </t>
  </si>
  <si>
    <t>Md. Shah Alam</t>
  </si>
  <si>
    <t>Md. Emad Uddin Jahangir</t>
  </si>
  <si>
    <t>Zannat Farhana Rob Choudhury</t>
  </si>
  <si>
    <t>Kazi Mohammad Kabir Hossain</t>
  </si>
  <si>
    <t>Md. Amjad Ullah</t>
  </si>
  <si>
    <t>Md. Abdul Momin Mondal</t>
  </si>
  <si>
    <t>Muhammad Abdullah Al Mamun</t>
  </si>
  <si>
    <t>Bungo Sana Singha</t>
  </si>
  <si>
    <t>Bijoy Kumar Saha</t>
  </si>
  <si>
    <t>Sazia Chowdhury</t>
  </si>
  <si>
    <t>Md. Shamsul Alam</t>
  </si>
  <si>
    <t>Shahriar Rahman</t>
  </si>
  <si>
    <t>Bipul Karmakar</t>
  </si>
  <si>
    <t>Mukti Rani Das</t>
  </si>
  <si>
    <t>Md. Azmol Hussain</t>
  </si>
  <si>
    <t>Md. Amadul Ambia</t>
  </si>
  <si>
    <t>Apu Chandra Deb</t>
  </si>
  <si>
    <t>Tanjina Akter Tanni</t>
  </si>
  <si>
    <t>Md. Abdus Shahid</t>
  </si>
  <si>
    <t>Md. Abdus Samad</t>
  </si>
  <si>
    <t>Shimu Akter</t>
  </si>
  <si>
    <t>Alokesh Malakar</t>
  </si>
  <si>
    <t>Ashiba Akter Suborna</t>
  </si>
  <si>
    <t>Shamsul Nahar Lucky</t>
  </si>
  <si>
    <t>Rayhana Akter Pipa</t>
  </si>
  <si>
    <t>Syeda Rakia Begum</t>
  </si>
  <si>
    <t>Md. Subir Ahmed</t>
  </si>
  <si>
    <t>Shanku Chowdhury</t>
  </si>
  <si>
    <t>Rozina Akter Lipi</t>
  </si>
  <si>
    <t>Md. Nahid Rahman</t>
  </si>
  <si>
    <t>Hossain Ahmed</t>
  </si>
  <si>
    <t>Md. Jamil Hussain</t>
  </si>
  <si>
    <t>Tahmina Ferdous Diba</t>
  </si>
  <si>
    <t>Sushmita Das</t>
  </si>
  <si>
    <t>Tanjina Alam Bhuyan</t>
  </si>
  <si>
    <t>Rizvi Rahman Rony</t>
  </si>
  <si>
    <t>Mamunul Hasan</t>
  </si>
  <si>
    <t>Ragel Ahmed</t>
  </si>
  <si>
    <t>Rayhan Ahmed</t>
  </si>
  <si>
    <t>Mst Happy Begum Kamali</t>
  </si>
  <si>
    <t>Abu Ahsan Belayet</t>
  </si>
  <si>
    <t>Abdullah Al Mamun Chowdhury</t>
  </si>
  <si>
    <t>Lovna Begum</t>
  </si>
  <si>
    <t>Md. Saidul Milon</t>
  </si>
  <si>
    <t>Alimuzzaman Shakil</t>
  </si>
  <si>
    <t>Faruque Ahmed</t>
  </si>
  <si>
    <t>Ariful Islam</t>
  </si>
  <si>
    <t>Partho Sarothi Kapai</t>
  </si>
  <si>
    <t>Sumaiya Tahrim</t>
  </si>
  <si>
    <t>Tasnia Islam Chowdhury</t>
  </si>
  <si>
    <t>Anyun Shanker chowdhury</t>
  </si>
  <si>
    <t>Dibakar singha</t>
  </si>
  <si>
    <t>Md. Mohiuddin Mizan</t>
  </si>
  <si>
    <t>Sharmi Chakroborty</t>
  </si>
  <si>
    <t>Rumi Begum Jony</t>
  </si>
  <si>
    <t>Fazla Rabbi Rahat</t>
  </si>
  <si>
    <t>Ozi Amed Khan</t>
  </si>
  <si>
    <t>Md. Abdun Noor</t>
  </si>
  <si>
    <t>Md. Mubinul Hoq Chowdhury</t>
  </si>
  <si>
    <t>Afzal Hussain</t>
  </si>
  <si>
    <t>Subnam Sultana Daisy</t>
  </si>
  <si>
    <t>Nobonita Paul Jyoti</t>
  </si>
  <si>
    <t>Jumara Jannat</t>
  </si>
  <si>
    <t>Fahmida Rahman</t>
  </si>
  <si>
    <t>Ananya Dey Arpa</t>
  </si>
  <si>
    <t>Sayma Akther</t>
  </si>
  <si>
    <t>Enayet Hussain Khukon</t>
  </si>
  <si>
    <t>Md. Abdullah Al Mahmud Tarafdar</t>
  </si>
  <si>
    <t>Shah Wobaydur Rahman</t>
  </si>
  <si>
    <t>Emad Uddin</t>
  </si>
  <si>
    <t>Bodrul Amin</t>
  </si>
  <si>
    <t>Keya Sultana Chowdhury</t>
  </si>
  <si>
    <t>Md. Habibur Rahman Chowdhury</t>
  </si>
  <si>
    <t>Md. Juel Ahmed</t>
  </si>
  <si>
    <t>Sultan Ahammed</t>
  </si>
  <si>
    <t>Saleh Ahmed Jubayer</t>
  </si>
  <si>
    <t>Suktar Ali</t>
  </si>
  <si>
    <t>Monsurul Hasan Jakaria</t>
  </si>
  <si>
    <t>Fateh Ahmed</t>
  </si>
  <si>
    <t>Omor Faruk</t>
  </si>
  <si>
    <t>Saifur Rahman</t>
  </si>
  <si>
    <t>Umme Kulsum Ayesha</t>
  </si>
  <si>
    <t>Anup Bishwas</t>
  </si>
  <si>
    <t>Md. Adil Hussain</t>
  </si>
  <si>
    <t>Mohammad Babar Ali Khan</t>
  </si>
  <si>
    <t>Md. Mahbub Ahsan</t>
  </si>
  <si>
    <t>Dr. Nighat Shima</t>
  </si>
  <si>
    <t>Mohammad Sayedur Rahman</t>
  </si>
  <si>
    <t>Shamim Ahsan Chowdhury</t>
  </si>
  <si>
    <t>Dr. Margina Khatun</t>
  </si>
  <si>
    <t>Mithu Rani halder</t>
  </si>
  <si>
    <t>Sabita Rani Dey</t>
  </si>
  <si>
    <t>Kabita Rani Deb</t>
  </si>
  <si>
    <t>Sima Rani Das</t>
  </si>
  <si>
    <t>Shafali Akter</t>
  </si>
  <si>
    <t>Shipra Rani Debi</t>
  </si>
  <si>
    <t>Abul Quasem Mohammad Arif Iftekher</t>
  </si>
  <si>
    <t>Mohammad Barek Mollah</t>
  </si>
  <si>
    <t>Rabia Akter</t>
  </si>
  <si>
    <t>Subal Ch. Saha</t>
  </si>
  <si>
    <t>Kakoli Rani Paul</t>
  </si>
  <si>
    <t>Md. Monwar Hossain</t>
  </si>
  <si>
    <t>Md. Maidul Islam Naim</t>
  </si>
  <si>
    <t>Sohel Rana Sagor</t>
  </si>
  <si>
    <t>Joysen Das</t>
  </si>
  <si>
    <t>Subenaz Begum</t>
  </si>
  <si>
    <t>Jahed Ahmad</t>
  </si>
  <si>
    <t>Md. Shahed Ahmed</t>
  </si>
  <si>
    <t>Gopal Somodder</t>
  </si>
  <si>
    <t>Md. Sajidul Islam</t>
  </si>
  <si>
    <t>Papia Akter</t>
  </si>
  <si>
    <t>Tajrian Mahmuda Choudhury</t>
  </si>
  <si>
    <t>Kojjol Kanti Dash</t>
  </si>
  <si>
    <t>Md. Shahadat Hossain</t>
  </si>
  <si>
    <t>Ramanath Roy</t>
  </si>
  <si>
    <t>Md. Faruque Ahmed</t>
  </si>
  <si>
    <t>Bishwojith Kumar Das</t>
  </si>
  <si>
    <t>Sattyajit Singha</t>
  </si>
  <si>
    <t>Burhan Uddin</t>
  </si>
  <si>
    <t>Shuvra Deb Das</t>
  </si>
  <si>
    <t>Shaon Kanti Das</t>
  </si>
  <si>
    <t>Md. Amirul Haque Munna</t>
  </si>
  <si>
    <t>Anwar Hussen</t>
  </si>
  <si>
    <t>Md. Mahbub Hasan Dulon</t>
  </si>
  <si>
    <t>Sheikh Tahmina Begum</t>
  </si>
  <si>
    <t>Shimu Modak</t>
  </si>
  <si>
    <t>Md. Samaduzzaman Khan</t>
  </si>
  <si>
    <t>Amiyo Maitro</t>
  </si>
  <si>
    <t>Fakhqruddin Shamim</t>
  </si>
  <si>
    <t>Tahmid Hasan</t>
  </si>
  <si>
    <t>Atikur Rahman</t>
  </si>
  <si>
    <t>Jani Sarkar</t>
  </si>
  <si>
    <t>Abu Sufian Chowdhury</t>
  </si>
  <si>
    <t>Md. Ihsanul Haque</t>
  </si>
  <si>
    <t>Musthakim Ahmed</t>
  </si>
  <si>
    <t>Abdullah Al Mamun</t>
  </si>
  <si>
    <t>Syed Amel Ali</t>
  </si>
  <si>
    <t>Tahmina Maher Mouli</t>
  </si>
  <si>
    <t>Abid Ahmed Qurishe</t>
  </si>
  <si>
    <t>Md. Enamul Haque</t>
  </si>
  <si>
    <t>Samia Sultana</t>
  </si>
  <si>
    <t>Kabir Ahmed</t>
  </si>
  <si>
    <t>Md. Rakibuzzaman</t>
  </si>
  <si>
    <t>Tufayel Ahmed Chowdhury</t>
  </si>
  <si>
    <t>Munna Rani Shill</t>
  </si>
  <si>
    <t>Ishita Purkayostha</t>
  </si>
  <si>
    <t>Shamima Akther Ema</t>
  </si>
  <si>
    <t>Atia Rahman</t>
  </si>
  <si>
    <t>Sofir Ahmed</t>
  </si>
  <si>
    <t>Abdul Wadud Chowdhury</t>
  </si>
  <si>
    <t>Humayun Kabir</t>
  </si>
  <si>
    <t>Abid Hasan</t>
  </si>
  <si>
    <t>Md. Mozakkir Ali</t>
  </si>
  <si>
    <t>Tasnim Tahera Chowdhury</t>
  </si>
  <si>
    <t>Sagar Paul Jhinuk</t>
  </si>
  <si>
    <t>Sadi Mohammed Fahim</t>
  </si>
  <si>
    <t>Md. Raqeeb Ahmed</t>
  </si>
  <si>
    <t>Nadia Sultana</t>
  </si>
  <si>
    <t>Syeda Farhana Afrin</t>
  </si>
  <si>
    <t>Liton Deb</t>
  </si>
  <si>
    <t>Tanvir Bokth</t>
  </si>
  <si>
    <t>Juthi Talukdar</t>
  </si>
  <si>
    <t>S M Akib Motahar</t>
  </si>
  <si>
    <t>Aktarujjaman</t>
  </si>
  <si>
    <t>Muhammed M.A. Mayeed</t>
  </si>
  <si>
    <t>Ishtiaq Ahmed</t>
  </si>
  <si>
    <t>Ahsanul Hasan</t>
  </si>
  <si>
    <t>Krishna Roy</t>
  </si>
  <si>
    <t>Nowmina Khanom</t>
  </si>
  <si>
    <t>Srabani Chowdhury</t>
  </si>
  <si>
    <t xml:space="preserve">Saikat Chowdhury </t>
  </si>
  <si>
    <t>Arif Chowdhury</t>
  </si>
  <si>
    <t>Tahmina Akther Ruhi</t>
  </si>
  <si>
    <t>Tarek Ahmed</t>
  </si>
  <si>
    <t>Abu Jaher Sumon</t>
  </si>
  <si>
    <t>Minul Islam Murad</t>
  </si>
  <si>
    <t>Nadia Khatun Jui</t>
  </si>
  <si>
    <t>Shoilen Baisnab</t>
  </si>
  <si>
    <t>Omar Faruque Akanda</t>
  </si>
  <si>
    <t>Saidul Abbas Choudhury</t>
  </si>
  <si>
    <t>Shipu Miah</t>
  </si>
  <si>
    <t>Tawhid Elahi</t>
  </si>
  <si>
    <t>Tanzina Begum</t>
  </si>
  <si>
    <t>Md. Tarequl Islam</t>
  </si>
  <si>
    <t>Md. Oyesul Alom</t>
  </si>
  <si>
    <t>Khadem Mohammad Asad-Uz-Zaman</t>
  </si>
  <si>
    <t>Mhammad Akter Ujjaman</t>
  </si>
  <si>
    <t>Md. Imdadul Haque</t>
  </si>
  <si>
    <t>Nazmush Shams Tushar</t>
  </si>
  <si>
    <t>A.K.M. Jahangir</t>
  </si>
  <si>
    <t>Mohammad Masud Kader</t>
  </si>
  <si>
    <t>Md. Aynul Haque</t>
  </si>
  <si>
    <t>Shamuel Rabon</t>
  </si>
  <si>
    <t>Yeamin Ahmed Chowdhury</t>
  </si>
  <si>
    <t>Arup Roton Bormon</t>
  </si>
  <si>
    <t>Md. Mamunur Rahman Shawon</t>
  </si>
  <si>
    <t>A. T. M. Ishrat</t>
  </si>
  <si>
    <t>Sarowar Hassain</t>
  </si>
  <si>
    <t>Md. Abdullah al Maruf</t>
  </si>
  <si>
    <t>Mutiur Rahman Mahi</t>
  </si>
  <si>
    <t>Shampa Rani Das</t>
  </si>
  <si>
    <t>Tahmid Ahmed</t>
  </si>
  <si>
    <t>Md. Rasel Miah</t>
  </si>
  <si>
    <t>Muhammad Imran Ahmed</t>
  </si>
  <si>
    <t>Md. Nazim Uddin</t>
  </si>
  <si>
    <t>Md. Abdul Mohaimin Khan</t>
  </si>
  <si>
    <t>Priyoungshu Ranjan Das</t>
  </si>
  <si>
    <t>Md. Tofayel Hussain</t>
  </si>
  <si>
    <t>Jabirul Haque Hossain</t>
  </si>
  <si>
    <t>Md. Kamrul Hasan Ratan</t>
  </si>
  <si>
    <t>Md. Alim Uddin</t>
  </si>
  <si>
    <t>Mst. Kamrunnaher</t>
  </si>
  <si>
    <t>Shemul Khoyer</t>
  </si>
  <si>
    <t>Syed Shoaib Ahmed</t>
  </si>
  <si>
    <t>Shahina Akther Chamelee</t>
  </si>
  <si>
    <t>Mahfuz Ahmed</t>
  </si>
  <si>
    <t>Md. Saifur Rahman Chowdhury</t>
  </si>
  <si>
    <t>Fahim Ahmed</t>
  </si>
  <si>
    <t>Mazadul Haque</t>
  </si>
  <si>
    <t>Tajbin Rahman Oyshi</t>
  </si>
  <si>
    <t>Md. Mahde Hasan</t>
  </si>
  <si>
    <t>Juber Ahmmod Khan</t>
  </si>
  <si>
    <t>Khyrul Alom</t>
  </si>
  <si>
    <t>Masuma Khatun</t>
  </si>
  <si>
    <t>Jahidur Rahman</t>
  </si>
  <si>
    <t>Md. Fahim Khan</t>
  </si>
  <si>
    <t>Md.Yehyea Haque Fahad</t>
  </si>
  <si>
    <t>Md. Izazul Islam</t>
  </si>
  <si>
    <t>Md. Ariful Islam</t>
  </si>
  <si>
    <t>Nilutpal Bhattacharjee</t>
  </si>
  <si>
    <t>Shah Tofayel Ali</t>
  </si>
  <si>
    <t>Jannat Aziz</t>
  </si>
  <si>
    <t>Md. Kawsar Ahmed</t>
  </si>
  <si>
    <t>Mosharraf Hossain</t>
  </si>
  <si>
    <t>Md. Fazle Rabbi Tarafdar</t>
  </si>
  <si>
    <t>Muhammad Ali Munna</t>
  </si>
  <si>
    <t>U Nue Ching</t>
  </si>
  <si>
    <t>Kamrunnahar Tamanna</t>
  </si>
  <si>
    <t>Md. Bodrul Islam</t>
  </si>
  <si>
    <t>Dr. Sharmin Nipa</t>
  </si>
  <si>
    <t>Rajib Roy</t>
  </si>
  <si>
    <t>Muhammad Aminul Islam</t>
  </si>
  <si>
    <t>Muhammad Ashraful Alam Khan</t>
  </si>
  <si>
    <t>Md. Salim Ahmed</t>
  </si>
  <si>
    <t>Md. Aminul Islam Khan</t>
  </si>
  <si>
    <t>Md. Shajahen Miah</t>
  </si>
  <si>
    <t>Mohammad Abdulah</t>
  </si>
  <si>
    <t>Faesal Mahmud</t>
  </si>
  <si>
    <t>Md. Sahed Khan</t>
  </si>
  <si>
    <t>Sheli Begom</t>
  </si>
  <si>
    <t>Azharul Islam</t>
  </si>
  <si>
    <t>Tarek Akhand</t>
  </si>
  <si>
    <t>Urmy Rani Paul</t>
  </si>
  <si>
    <t>Tanmoy Sutar Dhar</t>
  </si>
  <si>
    <t>Nobel Das</t>
  </si>
  <si>
    <t>Mridul Kanti Baidya</t>
  </si>
  <si>
    <t>Sheikh Atiqul Haque Saber</t>
  </si>
  <si>
    <t>Jahangir Alam Ruman</t>
  </si>
  <si>
    <t>Mehadi Hasan Mennon</t>
  </si>
  <si>
    <t>Pijus Dash</t>
  </si>
  <si>
    <t>Abidur Rahman Jaigirdar</t>
  </si>
  <si>
    <t>Debajyoti Das</t>
  </si>
  <si>
    <t>Olid Ahmed Chowdhury</t>
  </si>
  <si>
    <t>Shatarupa Das</t>
  </si>
  <si>
    <t>Munmun Datta</t>
  </si>
  <si>
    <t>Sk. Md. Fahad Ahmed Mahbub</t>
  </si>
  <si>
    <t>Tahmid Al Wadud</t>
  </si>
  <si>
    <t>Dipu Kumar Goush</t>
  </si>
  <si>
    <t>Jubayed Ibna Sadique</t>
  </si>
  <si>
    <t>Kripa Krishna Debnath</t>
  </si>
  <si>
    <t>Joy Sarkar</t>
  </si>
  <si>
    <t>Sumaya Kamal</t>
  </si>
  <si>
    <t>Soma Rani paul</t>
  </si>
  <si>
    <t>Protiva Rashid Zarin</t>
  </si>
  <si>
    <t>Jhalak Kanti Das</t>
  </si>
  <si>
    <t>Farzana Yeasmin Ruma</t>
  </si>
  <si>
    <t>Afjal Ahmed</t>
  </si>
  <si>
    <t>Ashrafur Rahman</t>
  </si>
  <si>
    <t>Tawfique MD Denul Haque chowdury</t>
  </si>
  <si>
    <t>Jannatul Ferdous Chowdhury</t>
  </si>
  <si>
    <t>S.A. Toufiq</t>
  </si>
  <si>
    <t>Abdul Halim</t>
  </si>
  <si>
    <t>Abaydur Rahman (Titu)</t>
  </si>
  <si>
    <t>Lipa Begum</t>
  </si>
  <si>
    <t>Aysha Akther Fahima</t>
  </si>
  <si>
    <t>Rahul Choudhury</t>
  </si>
  <si>
    <t>Md. Sarwar Bakth</t>
  </si>
  <si>
    <t>Md. Abdul Aziz</t>
  </si>
  <si>
    <t>Mahmudul Hasan Tayef</t>
  </si>
  <si>
    <t>Md. Jabedul Miah</t>
  </si>
  <si>
    <t>Tanjina Bahar Zuardar</t>
  </si>
  <si>
    <t>Mahbubur Rahman</t>
  </si>
  <si>
    <t>Dipak Dash</t>
  </si>
  <si>
    <t>Snigdha Bhattacharjee</t>
  </si>
  <si>
    <t>Nazmus Salam Chowdhury</t>
  </si>
  <si>
    <t>Ahiya Ahmed Rejman</t>
  </si>
  <si>
    <t>Rony Chakrabarty</t>
  </si>
  <si>
    <t>Jaber Ali</t>
  </si>
  <si>
    <t>Moniruzzaman Dulal</t>
  </si>
  <si>
    <t>Md. Ahsan Habib Leon</t>
  </si>
  <si>
    <t>Nahif Ahmed</t>
  </si>
  <si>
    <t>Nitta Gopal Das</t>
  </si>
  <si>
    <t>Anwar Hussain</t>
  </si>
  <si>
    <t>Mollik Kawsar Ahmed</t>
  </si>
  <si>
    <t>Parna Chowdhury</t>
  </si>
  <si>
    <t>Taslima Islam</t>
  </si>
  <si>
    <t>Sumaya Khanom</t>
  </si>
  <si>
    <t>Alman Siddik Sawon</t>
  </si>
  <si>
    <t>Towjiat Chowdhury</t>
  </si>
  <si>
    <t>Md. Fuyad Miah</t>
  </si>
  <si>
    <t>Newtan Samajpati</t>
  </si>
  <si>
    <t>Akhter Hussen</t>
  </si>
  <si>
    <t>Layek Ahmed</t>
  </si>
  <si>
    <t>Md. Asad Uddin</t>
  </si>
  <si>
    <t>Junaid Ahmed Shibli</t>
  </si>
  <si>
    <t>Md. Nure - Alam</t>
  </si>
  <si>
    <t>Abu Sufiyan</t>
  </si>
  <si>
    <t>Hridoy Roy</t>
  </si>
  <si>
    <t>Shree Mukul Talukdar</t>
  </si>
  <si>
    <t>Dipanka Sarkar Tandra</t>
  </si>
  <si>
    <t>Tania Akther</t>
  </si>
  <si>
    <t>Md. Abdul Kadir Chowdhury Marjan</t>
  </si>
  <si>
    <t>Nishan Kanti Das Paplu</t>
  </si>
  <si>
    <t>Syed Tambir Ahmed</t>
  </si>
  <si>
    <t>Nazrul Islam</t>
  </si>
  <si>
    <t>Tajul Amin</t>
  </si>
  <si>
    <t>Kamran Hossain</t>
  </si>
  <si>
    <t>Syed Bappi Ahmed</t>
  </si>
  <si>
    <t>Naima Sultana</t>
  </si>
  <si>
    <t>Eli Chakma</t>
  </si>
  <si>
    <t>Mahmudur Rahman Nasim</t>
  </si>
  <si>
    <t>Anik Deb</t>
  </si>
  <si>
    <t>Md. Akmam</t>
  </si>
  <si>
    <t>Ajijur Rahman Sohag</t>
  </si>
  <si>
    <t>Nayeem Wahid</t>
  </si>
  <si>
    <t>Md. Mofojjul Haque</t>
  </si>
  <si>
    <t>Md. Imran Ahmed Emon</t>
  </si>
  <si>
    <t>Muhid Hasan</t>
  </si>
  <si>
    <t>Anurudha Das Ayon</t>
  </si>
  <si>
    <t>Abdul Noor Al Masum</t>
  </si>
  <si>
    <t>Shakil Chowdhury</t>
  </si>
  <si>
    <t>Sahriar Alam Chowdhury</t>
  </si>
  <si>
    <t>Md. Jiaur Rahman</t>
  </si>
  <si>
    <t>Miah Md. Monir Monjur</t>
  </si>
  <si>
    <t>Md. Jahedul Islam</t>
  </si>
  <si>
    <t>Mohammed Maqsud Elahi</t>
  </si>
  <si>
    <t>Jibeshwar Purakyastha</t>
  </si>
  <si>
    <t>Md. Sadikur Rahman Papel</t>
  </si>
  <si>
    <t>Razia Sultana</t>
  </si>
  <si>
    <t>Fahadur Rahman</t>
  </si>
  <si>
    <t>Md. Amdadul Haque</t>
  </si>
  <si>
    <t>Mrinal Kanti Dey</t>
  </si>
  <si>
    <t>Nasima Akther Rima</t>
  </si>
  <si>
    <t>Kulsuma Begum Dina</t>
  </si>
  <si>
    <t>Md. Emran Miah</t>
  </si>
  <si>
    <t>Ruman Ahmed</t>
  </si>
  <si>
    <t>Mohan Roy</t>
  </si>
  <si>
    <t>Kumar Anup Das</t>
  </si>
  <si>
    <t>Md. Shofiqul Islam Parvez</t>
  </si>
  <si>
    <t>Md. Afikul Islam</t>
  </si>
  <si>
    <t>Sima Begum</t>
  </si>
  <si>
    <t>Rony Deb Nath</t>
  </si>
  <si>
    <t>Emon Chandra Paul</t>
  </si>
  <si>
    <t>Muhammad Mamunur Rashid</t>
  </si>
  <si>
    <t>Md. Sabir Azad</t>
  </si>
  <si>
    <t>Farhana Jahan</t>
  </si>
  <si>
    <t>Rajib Deb</t>
  </si>
  <si>
    <t>Saiful Hassan</t>
  </si>
  <si>
    <t>Pabel Khan</t>
  </si>
  <si>
    <t>Rajib Kanthi Talukder</t>
  </si>
  <si>
    <t>Md. Abul Hasnat</t>
  </si>
  <si>
    <t>Shah Md. Bhadur Alam</t>
  </si>
  <si>
    <t>Rahat Ahmed Shawon</t>
  </si>
  <si>
    <t>Blank ID</t>
  </si>
  <si>
    <t>Md. Jakir Hossain</t>
  </si>
  <si>
    <t>Golam Sarwar</t>
  </si>
  <si>
    <t>Abdullah Al Masum</t>
  </si>
  <si>
    <t>Md. Shaz Uddin</t>
  </si>
  <si>
    <t>Md. Fazrul Isalam</t>
  </si>
  <si>
    <t>Mehdi Islam</t>
  </si>
  <si>
    <t>Md. Anisur Rahman</t>
  </si>
  <si>
    <t>Noruttom Das</t>
  </si>
  <si>
    <t>Hasib Zaman Khan</t>
  </si>
  <si>
    <t>Nadira Akther Lovely</t>
  </si>
  <si>
    <t>Jahedul Islam</t>
  </si>
  <si>
    <t>Nazmul Hasan</t>
  </si>
  <si>
    <t>Nabila Nasrin Jumi</t>
  </si>
  <si>
    <t>Maisha Rahman Chowdhury</t>
  </si>
  <si>
    <t>Tamanna Alam Mily</t>
  </si>
  <si>
    <t>Proma Rani Nath</t>
  </si>
  <si>
    <t>Tanjina Ferdous Eva</t>
  </si>
  <si>
    <t>Azad Hossain</t>
  </si>
  <si>
    <t>Soni Akter</t>
  </si>
  <si>
    <t>Aleya Khanam</t>
  </si>
  <si>
    <t>Shek Salina Khatun Tisha</t>
  </si>
  <si>
    <t>Auditi Paul Miti</t>
  </si>
  <si>
    <t>Mashuda Jannat Mishu</t>
  </si>
  <si>
    <t>Naheyan Ahmed Imran</t>
  </si>
  <si>
    <t>Md. Rezuan Ahmed</t>
  </si>
  <si>
    <t>Himani Deb Rupa</t>
  </si>
  <si>
    <t>Akhi Talukder</t>
  </si>
  <si>
    <t>Md.Tajul Islam</t>
  </si>
  <si>
    <t>Muhaimin Ihfaz Sihab</t>
  </si>
  <si>
    <t>Saifur Rahman Sumon</t>
  </si>
  <si>
    <t>Md. Kashshaf Rahman Chowdhury</t>
  </si>
  <si>
    <t>Jakir Ahmed Rafi</t>
  </si>
  <si>
    <t>Md. Alomgir Hossain</t>
  </si>
  <si>
    <t>Srijani Biswas Shimu</t>
  </si>
  <si>
    <t>Shishir Ranjan Das</t>
  </si>
  <si>
    <t>Md. Abdullah Faruk Ruhi</t>
  </si>
  <si>
    <t>Abu Taher</t>
  </si>
  <si>
    <t>Tahrin Akther Moume</t>
  </si>
  <si>
    <t>Abdul Latif</t>
  </si>
  <si>
    <t>Naeem Uddin</t>
  </si>
  <si>
    <t>Afzol Hussain</t>
  </si>
  <si>
    <t>Jannatul Ferdouse</t>
  </si>
  <si>
    <t>Sabbir Hussain Lablu</t>
  </si>
  <si>
    <t>Lijon Ahmed</t>
  </si>
  <si>
    <t>Fowziya Chowdhury Rithu</t>
  </si>
  <si>
    <t>Shah Alam Misba</t>
  </si>
  <si>
    <t>Monju Ahmed</t>
  </si>
  <si>
    <t>Mahmudur Rahman Jabed</t>
  </si>
  <si>
    <t>Md. Ali Hossen Dipu</t>
  </si>
  <si>
    <t>Forhad Hussain</t>
  </si>
  <si>
    <t>Sumaya Marjan</t>
  </si>
  <si>
    <t>Farjana Akther</t>
  </si>
  <si>
    <t>Md. Forhad Hossain</t>
  </si>
  <si>
    <t>Afra Ibnat Prima</t>
  </si>
  <si>
    <t>Partho Protim Majumdar</t>
  </si>
  <si>
    <t>Mazahed Ahmed</t>
  </si>
  <si>
    <t>Tahmina Ferdous Mitu</t>
  </si>
  <si>
    <t>Amit Chandra Das</t>
  </si>
  <si>
    <t>Najmus Sakib Nahid</t>
  </si>
  <si>
    <t>Pralab Kanti Das</t>
  </si>
  <si>
    <t>Forhad Hussain Raju</t>
  </si>
  <si>
    <t>Foukrul Islam</t>
  </si>
  <si>
    <t>Faysal Ahmed Sumon</t>
  </si>
  <si>
    <t>Zubair Ahmed Zehan</t>
  </si>
  <si>
    <t>Safat Rahman</t>
  </si>
  <si>
    <t>Akram Hossain Emon</t>
  </si>
  <si>
    <t>Md. Murshed Alom</t>
  </si>
  <si>
    <t>Ashraful Alam</t>
  </si>
  <si>
    <t>Md. Fokrul Islam</t>
  </si>
  <si>
    <t>Mehjabin Farhana Khan</t>
  </si>
  <si>
    <t>Priti Shahria Min</t>
  </si>
  <si>
    <t>Nishat Ahmed</t>
  </si>
  <si>
    <t>Taufik Ahmed Chowdhury</t>
  </si>
  <si>
    <t>Ali Ahmed</t>
  </si>
  <si>
    <t>Badhan Baidya</t>
  </si>
  <si>
    <t>Md. Moynul Haque</t>
  </si>
  <si>
    <t>Rahel Ahmed</t>
  </si>
  <si>
    <t>Md. Redwanur Rob Sayem</t>
  </si>
  <si>
    <t>Shuhely Begum</t>
  </si>
  <si>
    <t>Jibon Sharma</t>
  </si>
  <si>
    <t>Ehteshamul Hassan Khan</t>
  </si>
  <si>
    <t>Rakhal Chandra Das</t>
  </si>
  <si>
    <t>Elias Ahmed Chowdhury</t>
  </si>
  <si>
    <t>Kazi Misbah Ahmed</t>
  </si>
  <si>
    <t>Umme Fariha Tasnum</t>
  </si>
  <si>
    <t>Kamran Ahmed</t>
  </si>
  <si>
    <t>Md Rimon Ahmed Mamun</t>
  </si>
  <si>
    <t>Md. Jahan Miah</t>
  </si>
  <si>
    <t>Shamsuzaman Mahbub</t>
  </si>
  <si>
    <t>Rofi Khan</t>
  </si>
  <si>
    <t>Shah Md. Hasan Mahmud</t>
  </si>
  <si>
    <t>Ashrafujjaman</t>
  </si>
  <si>
    <t>Ammar Hussain</t>
  </si>
  <si>
    <t>Jahid Khan Naba</t>
  </si>
  <si>
    <t>Fatema Khanam</t>
  </si>
  <si>
    <t>Kamrul Hasan Fahim</t>
  </si>
  <si>
    <t>Jayed Ahmed</t>
  </si>
  <si>
    <t>Md. Ashik Ahmed</t>
  </si>
  <si>
    <t>Nowshin Afrin Chowdhury</t>
  </si>
  <si>
    <t>Md. Al-Amin</t>
  </si>
  <si>
    <t>Tahmina Shikdar Ema</t>
  </si>
  <si>
    <t>Md. Mahimul Haque Ifthi</t>
  </si>
  <si>
    <t>Ahteshamul Haque</t>
  </si>
  <si>
    <t>Fatema Akter Panna</t>
  </si>
  <si>
    <t>Md. Mahinur Rahman</t>
  </si>
  <si>
    <t>Md. Mahfujur Rahman</t>
  </si>
  <si>
    <t>Md. Mazedul Haque Chowdhury</t>
  </si>
  <si>
    <t>Mahfuj Reza</t>
  </si>
  <si>
    <t>Md. Akthar Hossain Khan</t>
  </si>
  <si>
    <t>Md. Fahad Hussain</t>
  </si>
  <si>
    <t>Md. Muhidur Rahman</t>
  </si>
  <si>
    <t>Fahmida Jannat Lima</t>
  </si>
  <si>
    <t>Titly Baidya Trina</t>
  </si>
  <si>
    <t>Ruman Hussain</t>
  </si>
  <si>
    <t>Parijat Paul Sagar</t>
  </si>
  <si>
    <t>Md. Musfiqur Rahman Pir</t>
  </si>
  <si>
    <t>Sodruzzaman Nizu</t>
  </si>
  <si>
    <t>Mst. Moyna Khatun</t>
  </si>
  <si>
    <t>Fahmida Aktar</t>
  </si>
  <si>
    <t>Anwara Khatun</t>
  </si>
  <si>
    <t>Shamsul Hasan</t>
  </si>
  <si>
    <t>Dr. Muazzem Islam</t>
  </si>
  <si>
    <t xml:space="preserve">Mohammad Rezaul islam </t>
  </si>
  <si>
    <t>Md. Al Amin Shirajee</t>
  </si>
  <si>
    <t>Diba Chowdhury</t>
  </si>
  <si>
    <t>Afroja Akter Laiju</t>
  </si>
  <si>
    <t>Nilanjana Chowdhury</t>
  </si>
  <si>
    <t>Sharmin Sultana</t>
  </si>
  <si>
    <t>Sumaita Sultana</t>
  </si>
  <si>
    <t xml:space="preserve">Khadija Begum </t>
  </si>
  <si>
    <t>Khurshed Alom</t>
  </si>
  <si>
    <t>Shrabonti Rahman Shawon</t>
  </si>
  <si>
    <t>Syeda Sanha Hasan</t>
  </si>
  <si>
    <t>Tanmoy Roy</t>
  </si>
  <si>
    <t xml:space="preserve">Prodip Kumar Singha </t>
  </si>
  <si>
    <t>Popi Rani Talukder</t>
  </si>
  <si>
    <t>Siddiqur Rahman</t>
  </si>
  <si>
    <t>Md. Mazidur Rahman</t>
  </si>
  <si>
    <t>Fabiha Rob Chowdhury</t>
  </si>
  <si>
    <t>Md. Ashique Abdullah</t>
  </si>
  <si>
    <t>Tanvir Siddiki</t>
  </si>
  <si>
    <t>Saleh Ahmed Mahfuz</t>
  </si>
  <si>
    <t>Abdul Motin</t>
  </si>
  <si>
    <t>Jehan Ahmed</t>
  </si>
  <si>
    <t>Muhammad Hussain Rana</t>
  </si>
  <si>
    <t>Jannatul Ferdaus</t>
  </si>
  <si>
    <t>Mizan Ahmed</t>
  </si>
  <si>
    <t xml:space="preserve">Ikram Khan Shipon </t>
  </si>
  <si>
    <t>Abdullah Al mamun</t>
  </si>
  <si>
    <t>Ayon Dey</t>
  </si>
  <si>
    <t>Tanbirul Hasan Jawad</t>
  </si>
  <si>
    <t>Md. Amran Hussain</t>
  </si>
  <si>
    <t>Muhammad Al - Amin</t>
  </si>
  <si>
    <t>Md. Nahidur Reza</t>
  </si>
  <si>
    <t>Md. Hasan Ahmed Noyon</t>
  </si>
  <si>
    <t>Biswaraj Dev</t>
  </si>
  <si>
    <t>Md. Sahin Alam</t>
  </si>
  <si>
    <t>Rubaiat Jahan</t>
  </si>
  <si>
    <t>Akramul Islam</t>
  </si>
  <si>
    <t>Md. Abu Sufian</t>
  </si>
  <si>
    <t>Suranjit Biswas</t>
  </si>
  <si>
    <t>Azhar Hussain</t>
  </si>
  <si>
    <t>Pompa Rani Das</t>
  </si>
  <si>
    <t>Bilasi Deb Nath</t>
  </si>
  <si>
    <t>Md. Arif Romiz Pasha</t>
  </si>
  <si>
    <t>Imdadul Islam Chowdhury</t>
  </si>
  <si>
    <t>Halima Binte Ashraf</t>
  </si>
  <si>
    <t>Md. Kamran Ahmed</t>
  </si>
  <si>
    <t>Md. Mazharul Islam Khan</t>
  </si>
  <si>
    <t>Sri Linkon Chandra Das</t>
  </si>
  <si>
    <t>Sushanto Kumar Ghosh</t>
  </si>
  <si>
    <t>Mahfuz Alam</t>
  </si>
  <si>
    <t>Mohammed Shahjahan</t>
  </si>
  <si>
    <t>Md. Faizul Islam</t>
  </si>
  <si>
    <t>Md. Imad Hussain</t>
  </si>
  <si>
    <t>Syed Rayhan Ahmed</t>
  </si>
  <si>
    <t>Musa Ahmed</t>
  </si>
  <si>
    <t>Sadikur Rahman Khaled</t>
  </si>
  <si>
    <t>Sumaiya Begum</t>
  </si>
  <si>
    <t>Jannatul Ferdous Mitu</t>
  </si>
  <si>
    <t>Anika Bushra Iman</t>
  </si>
  <si>
    <t>Pinku Deb Orpon</t>
  </si>
  <si>
    <t>Md. Foyzur Rahman</t>
  </si>
  <si>
    <t>Faria Hossain</t>
  </si>
  <si>
    <t>Ali Ashraf Siddique</t>
  </si>
  <si>
    <t>Abdullah Jahed</t>
  </si>
  <si>
    <t>Md. Nazmus Sakib Enam</t>
  </si>
  <si>
    <t>Tahmid Ahmed Chowdhury</t>
  </si>
  <si>
    <t>Md. Ashfaq Ahmod</t>
  </si>
  <si>
    <t>Musa Ahmed Tuhel</t>
  </si>
  <si>
    <t>Mustafizur Rahman Khan</t>
  </si>
  <si>
    <t>Abdullah Al Amin</t>
  </si>
  <si>
    <t>Shaykhul Hossain Opu</t>
  </si>
  <si>
    <t>Fahmida Afrin</t>
  </si>
  <si>
    <t>Mehdi Mahbub Rasel</t>
  </si>
  <si>
    <t>Rahatul Islam Rahat</t>
  </si>
  <si>
    <t>Shayhan Ahmed</t>
  </si>
  <si>
    <t>Almina Akter Fahima</t>
  </si>
  <si>
    <t>Jesmin Ferdous</t>
  </si>
  <si>
    <t>Shahriar Kabir Ripon</t>
  </si>
  <si>
    <t>Md. Delwar Hossain</t>
  </si>
  <si>
    <t>Rahul Kumar Chanda</t>
  </si>
  <si>
    <t>Mist. Shahnaz Begum</t>
  </si>
  <si>
    <t>Salman Hossain</t>
  </si>
  <si>
    <t>Sweety Islam</t>
  </si>
  <si>
    <t>Atiqur Rahman</t>
  </si>
  <si>
    <t>Koysor Ahmed</t>
  </si>
  <si>
    <t>Emdad Hussain Fahim</t>
  </si>
  <si>
    <t>Md. Zahirul Islam</t>
  </si>
  <si>
    <t>Md. Mutahar Hussien</t>
  </si>
  <si>
    <t>Tanvir Ahmed Koyes</t>
  </si>
  <si>
    <t>Kazi Md. Musthafizur Rahman</t>
  </si>
  <si>
    <t>Arobindu Sarker</t>
  </si>
  <si>
    <t>Mohammed Kamruzzaman</t>
  </si>
  <si>
    <t>Md. Mizanur Rahaman</t>
  </si>
  <si>
    <t>Nilothpal Sarkar</t>
  </si>
  <si>
    <t>Bishwanath Talukder</t>
  </si>
  <si>
    <t>Delwar Hussain Saif</t>
  </si>
  <si>
    <t>Nadia Ahmed</t>
  </si>
  <si>
    <t>Mahfuza Akther</t>
  </si>
  <si>
    <t>Tanvir Ahmed Saimon</t>
  </si>
  <si>
    <t>Anup Bhattacharjee Pulak</t>
  </si>
  <si>
    <t>Shahin Miah</t>
  </si>
  <si>
    <t>Sahriar Emon Dalim</t>
  </si>
  <si>
    <t>Amir Hossain</t>
  </si>
  <si>
    <t>Sawrabh Kumar Baishnab</t>
  </si>
  <si>
    <t>Jahid Hasan</t>
  </si>
  <si>
    <t>Muinul Haque Numan</t>
  </si>
  <si>
    <t>Shatabdi Bhattachargee</t>
  </si>
  <si>
    <t>MD. Musaraf Karim</t>
  </si>
  <si>
    <t>Mohsin Khan Shobuj</t>
  </si>
  <si>
    <t>Md. Sohel Mahbub</t>
  </si>
  <si>
    <t>Tanvirul Haque Chowdhury</t>
  </si>
  <si>
    <t>Akikur Rahman Rabbi</t>
  </si>
  <si>
    <t>Md. Foysal Ahmed Toshar</t>
  </si>
  <si>
    <t>Rasel Bhuyan</t>
  </si>
  <si>
    <t>Jahangir Alam</t>
  </si>
  <si>
    <t>Afsor Ahmed</t>
  </si>
  <si>
    <t>Joglu Ahmed</t>
  </si>
  <si>
    <t>Md. Mohsin Miah</t>
  </si>
  <si>
    <t>Md. Raju Ahmed</t>
  </si>
  <si>
    <t>Nabid Ahmed Jaigirdar</t>
  </si>
  <si>
    <t>Rahima Khatun Shimmi</t>
  </si>
  <si>
    <t>Shubhagata Dhar</t>
  </si>
  <si>
    <t>Md. Jubair Bokht</t>
  </si>
  <si>
    <t>Shah Julhan Ahmed</t>
  </si>
  <si>
    <t>Aysha Khanom Runa</t>
  </si>
  <si>
    <t>Mushfiqur Rahman Choudhury</t>
  </si>
  <si>
    <t>Toufiqur Rahman Chowdhury</t>
  </si>
  <si>
    <t>Md. Rafiqul Islam</t>
  </si>
  <si>
    <t>Abdul Alim Shah</t>
  </si>
  <si>
    <t>Md. Nur Islam</t>
  </si>
  <si>
    <t>Muhammad Azizul Haque Milon</t>
  </si>
  <si>
    <t>Palash Deb</t>
  </si>
  <si>
    <t>Md. Shorif Ahmed</t>
  </si>
  <si>
    <t>Mst. Rokeya Begum</t>
  </si>
  <si>
    <t>Aminul Islam Siddiqi</t>
  </si>
  <si>
    <t>Syeda Siddika</t>
  </si>
  <si>
    <t>Marzana Haque</t>
  </si>
  <si>
    <t>Mobashara Prodan Komi</t>
  </si>
  <si>
    <t>MD. Islam Uddin</t>
  </si>
  <si>
    <t>Siddiqua Begum</t>
  </si>
  <si>
    <t>Bishwajit Das</t>
  </si>
  <si>
    <t>Sanwara Begum Sanu</t>
  </si>
  <si>
    <t>Farhana Akter Panna</t>
  </si>
  <si>
    <t>Md. Uzzal Molla</t>
  </si>
  <si>
    <t>Fatema Maliha</t>
  </si>
  <si>
    <t>MD. Sadekur Rahman</t>
  </si>
  <si>
    <t>MD. Jahidur Rahman</t>
  </si>
  <si>
    <t>Md. Afsar Hossain Rayhan</t>
  </si>
  <si>
    <t>Jubayer Ahmed</t>
  </si>
  <si>
    <t>Naharin Jannat</t>
  </si>
  <si>
    <t>Sourabh Talukder</t>
  </si>
  <si>
    <t>Asraful Hussain</t>
  </si>
  <si>
    <t>Khandker Iffath Tabassum</t>
  </si>
  <si>
    <t>Badhon Kumar</t>
  </si>
  <si>
    <t>Abdul Hanif Khan</t>
  </si>
  <si>
    <t>Jolok Roy</t>
  </si>
  <si>
    <t>Md. Esfakur Rahman Sohe</t>
  </si>
  <si>
    <t>Nusrath Umman</t>
  </si>
  <si>
    <t>Nitai Pada Das</t>
  </si>
  <si>
    <t>Rumman Ahmed</t>
  </si>
  <si>
    <t>Zahed Ahmed</t>
  </si>
  <si>
    <t>Abdullah Al Maruf</t>
  </si>
  <si>
    <t>Ayesha Akter Lima</t>
  </si>
  <si>
    <t>Shraboni Debnath</t>
  </si>
  <si>
    <t>Abu Taher Chowdhury</t>
  </si>
  <si>
    <t>Shormi Rani Deb</t>
  </si>
  <si>
    <t>Sajon Ahmed</t>
  </si>
  <si>
    <t>Amit Chanda Bapon</t>
  </si>
  <si>
    <t>Md. Mazharul Alam</t>
  </si>
  <si>
    <t>A.H.M. Tauhin Hossain Arnab</t>
  </si>
  <si>
    <t>Turjo Dey Chowdhury</t>
  </si>
  <si>
    <t>Mahjabin Haque</t>
  </si>
  <si>
    <t>Shahin Ahmed</t>
  </si>
  <si>
    <t>Hafizur Rahman</t>
  </si>
  <si>
    <t>Jannatul ferdous Janna</t>
  </si>
  <si>
    <t>Kamrun Naher</t>
  </si>
  <si>
    <t>Zashem Uddin</t>
  </si>
  <si>
    <t>Saeidur Rahman Chowdhury</t>
  </si>
  <si>
    <t>Zubayer Ahmed</t>
  </si>
  <si>
    <t>Fahima Siddika</t>
  </si>
  <si>
    <t>Md. Mydul Islam Fahad</t>
  </si>
  <si>
    <t>Mohammad Shohidullah</t>
  </si>
  <si>
    <t>Thomas Biswas</t>
  </si>
  <si>
    <t>Polash Chicham</t>
  </si>
  <si>
    <t>Md. Zahangir Alam</t>
  </si>
  <si>
    <t>Sayed Golam Ehsani</t>
  </si>
  <si>
    <t>Mohammad Nazmul Islam</t>
  </si>
  <si>
    <t>S . M. Masud Rana</t>
  </si>
  <si>
    <t>Faisal Amir Mohd Tarek</t>
  </si>
  <si>
    <t>Kawsar Hussain</t>
  </si>
  <si>
    <t>Jhalak Das</t>
  </si>
  <si>
    <t>MD. Hridoy Hussain</t>
  </si>
  <si>
    <t>MD. Rifat Hasan</t>
  </si>
  <si>
    <t>Naziza Islam Shaon</t>
  </si>
  <si>
    <t>Tahmina Akter Mispa</t>
  </si>
  <si>
    <t>Md. Hasan</t>
  </si>
  <si>
    <t>S.M Sakib Saleh</t>
  </si>
  <si>
    <t>Foyzur Rahman</t>
  </si>
  <si>
    <t>Asif Ahmed</t>
  </si>
  <si>
    <t>Md. Emon Miah</t>
  </si>
  <si>
    <t>Mazid Mazidi</t>
  </si>
  <si>
    <t>Forhan Ahmed Chowdhury</t>
  </si>
  <si>
    <t>Adib Shikder</t>
  </si>
  <si>
    <t>Jannatul Fardus</t>
  </si>
  <si>
    <t>Aktar Husen</t>
  </si>
  <si>
    <t>Md. Shahriar Ahmed</t>
  </si>
  <si>
    <t>Aungkon Deb</t>
  </si>
  <si>
    <t>Md. Shafayat Hasan Khan</t>
  </si>
  <si>
    <t>Md.Kawsar Alam</t>
  </si>
  <si>
    <t>Sanjoy Talukder</t>
  </si>
  <si>
    <t>Md. Minhaj Uddin Bablu</t>
  </si>
  <si>
    <t>Sajib Das Roy</t>
  </si>
  <si>
    <t>Zahidur Rahman Hasan</t>
  </si>
  <si>
    <t>Abdur Razzak</t>
  </si>
  <si>
    <t>Abu Jafor Sany</t>
  </si>
  <si>
    <t>Gulam Mahdi Chowdhury</t>
  </si>
  <si>
    <t>Syeda Kamila Farihin</t>
  </si>
  <si>
    <t>Md. Abdul Wadud Choedhury</t>
  </si>
  <si>
    <t>Md. Khoyruzzaman Jewel</t>
  </si>
  <si>
    <t>Syeed Abdullah Hossain</t>
  </si>
  <si>
    <t>Abul Hasan Khan Tushar</t>
  </si>
  <si>
    <t>Shakawat Hossain Sojib</t>
  </si>
  <si>
    <t>Sharif Ahmed</t>
  </si>
  <si>
    <t>Shafi Sadik Chowdhury</t>
  </si>
  <si>
    <t>Kawser-A-Zannath Nuzhat</t>
  </si>
  <si>
    <t>Md. Tamim Ahmed</t>
  </si>
  <si>
    <t>Md. Abdul Basit Manna</t>
  </si>
  <si>
    <t>Ehtasamul Haque</t>
  </si>
  <si>
    <t>Md. Mahabubur Rahman</t>
  </si>
  <si>
    <t>Dipangkar Talukdar</t>
  </si>
  <si>
    <t>Jafrin Akther</t>
  </si>
  <si>
    <t>Md. Aminur Rahman Chowdhury</t>
  </si>
  <si>
    <t>Md. Mumen Hossain</t>
  </si>
  <si>
    <t>Delwar Hossen</t>
  </si>
  <si>
    <t>Moha Abdul Kabir Shahi</t>
  </si>
  <si>
    <t>Mohammed Rubel Miah</t>
  </si>
  <si>
    <t>Tahmina Akter</t>
  </si>
  <si>
    <t>Md. Rajaul Islam</t>
  </si>
  <si>
    <t>Aminul Haque</t>
  </si>
  <si>
    <t>Foysal Ahmed</t>
  </si>
  <si>
    <t>Muhammad Gohirul Islam</t>
  </si>
  <si>
    <t>Bijoylal Suttradhar</t>
  </si>
  <si>
    <t>Md. Mamun Shah</t>
  </si>
  <si>
    <t>Ashfaque Ahmed Chowdhury</t>
  </si>
  <si>
    <t>A.S. Al Mozid</t>
  </si>
  <si>
    <t>Samanta Shahreen</t>
  </si>
  <si>
    <t>Sanjida Begum Lina</t>
  </si>
  <si>
    <t>Faija Mehjabin Chowdhury</t>
  </si>
  <si>
    <t>Shakir Hasan Joarder</t>
  </si>
  <si>
    <t>Lutfa Begum</t>
  </si>
  <si>
    <t>Md. Ali Siddiki</t>
  </si>
  <si>
    <t>Rikchon Paul</t>
  </si>
  <si>
    <t>Tanni Akter</t>
  </si>
  <si>
    <t>Iftehad Ahmed</t>
  </si>
  <si>
    <t>Ruhel Ahmed</t>
  </si>
  <si>
    <t>Farzana Mahmuda</t>
  </si>
  <si>
    <t>Anik Bardhan</t>
  </si>
  <si>
    <t>Aeish Hussain Samia</t>
  </si>
  <si>
    <t>Afia Fahmida Rimi</t>
  </si>
  <si>
    <t>Farhana Begum Hapy</t>
  </si>
  <si>
    <t>Jahera Begum</t>
  </si>
  <si>
    <t>Imran Ali</t>
  </si>
  <si>
    <t>Saikot Singha Chowdhury</t>
  </si>
  <si>
    <t>Mohammed Abdullah K Chowdhury</t>
  </si>
  <si>
    <t>Reni Bagum</t>
  </si>
  <si>
    <t>Habiba Begum</t>
  </si>
  <si>
    <t>Jony Sinha</t>
  </si>
  <si>
    <t>Syed Fahim Ahmed</t>
  </si>
  <si>
    <t>Md. Jonginur Ahmed</t>
  </si>
  <si>
    <t>Md. Riad Ahmed</t>
  </si>
  <si>
    <t>Koushik Acharya</t>
  </si>
  <si>
    <t>Sayful Alam</t>
  </si>
  <si>
    <t>Mohammed Shams Uddin</t>
  </si>
  <si>
    <t>Avimanyu Bhattacharjee</t>
  </si>
  <si>
    <t>Md. Shahidur Rahman</t>
  </si>
  <si>
    <t>Pravakar Mazumder</t>
  </si>
  <si>
    <t>Tahmina Chowdhury</t>
  </si>
  <si>
    <t>Masnun Ahmed</t>
  </si>
  <si>
    <t>Marzana Fardous Chowdhury</t>
  </si>
  <si>
    <t>Mohammed Anamul Haque Laskor</t>
  </si>
  <si>
    <t>Suhada Begum</t>
  </si>
  <si>
    <t>Tayeba Begum</t>
  </si>
  <si>
    <t>Md. Sarowar Hussain Titu</t>
  </si>
  <si>
    <t>Aklakul Ambiah</t>
  </si>
  <si>
    <t>Farid Ahmed</t>
  </si>
  <si>
    <t>Foysol Ahmed Sagor</t>
  </si>
  <si>
    <t>Md. Khabbabul Islam</t>
  </si>
  <si>
    <t>Khaled Ahmed</t>
  </si>
  <si>
    <t>Md. Mehedi Hasan</t>
  </si>
  <si>
    <t>Md. Mahbubur Rahman Shishu</t>
  </si>
  <si>
    <t>Afruj Ali Mamun</t>
  </si>
  <si>
    <t>Yasmin Akter</t>
  </si>
  <si>
    <t>Mst. Farjana Begum</t>
  </si>
  <si>
    <t>Mohammad Sanowar Miah</t>
  </si>
  <si>
    <t>Md. Tauhidul Islam</t>
  </si>
  <si>
    <t>Mohammed Mirza Hussain</t>
  </si>
  <si>
    <t>Md. Faizur Rashid</t>
  </si>
  <si>
    <t>Mohammad Jamal Uddin</t>
  </si>
  <si>
    <t>Mohammed Azizur Rahman</t>
  </si>
  <si>
    <t>Md. Bahauddin</t>
  </si>
  <si>
    <t>Saidul Islam Sabuj</t>
  </si>
  <si>
    <t>Mohammed Foysal Ahamed</t>
  </si>
  <si>
    <t>Md. Adil Miah</t>
  </si>
  <si>
    <t>Md. Rabiul Islam</t>
  </si>
  <si>
    <t>Mohammad Shamimur Rahman</t>
  </si>
  <si>
    <t>Tayef Ahmed</t>
  </si>
  <si>
    <t>Himel Chandra Dey</t>
  </si>
  <si>
    <t>Hamiduzzaman Noyon</t>
  </si>
  <si>
    <t>Md. Musaddikur Rahman</t>
  </si>
  <si>
    <t>Md. Kawsar Alom Sagor</t>
  </si>
  <si>
    <t>Mourin Tasfia</t>
  </si>
  <si>
    <t>Ahmed M. A. Mayeed</t>
  </si>
  <si>
    <t>Rubaiya Jannat Marufa</t>
  </si>
  <si>
    <t>Gulam Kibria</t>
  </si>
  <si>
    <t>Fahima Yesmin</t>
  </si>
  <si>
    <t>Golam Dastagir</t>
  </si>
  <si>
    <t>Muhammad Azgar Ali</t>
  </si>
  <si>
    <t>Md.Tazommul Islam</t>
  </si>
  <si>
    <t>Bijoy Krishna Das</t>
  </si>
  <si>
    <t>Sheikh Safiqul Islam</t>
  </si>
  <si>
    <t>Mohammad Jilhas Uddin</t>
  </si>
  <si>
    <t>Danabendra Talukdar</t>
  </si>
  <si>
    <t>Mohammad Maksudur Rahman</t>
  </si>
  <si>
    <t>Mohammad Shafiur Rahman</t>
  </si>
  <si>
    <t>Md. Rabiul Aual</t>
  </si>
  <si>
    <t>Dhiman Brota Paul</t>
  </si>
  <si>
    <t>Mrityunjay Sarker</t>
  </si>
  <si>
    <t>Mohammad Alim Uddin</t>
  </si>
  <si>
    <r>
      <rPr>
        <b/>
        <sz val="10"/>
        <color theme="1"/>
        <rFont val="Times New Roman"/>
        <family val="1"/>
      </rPr>
      <t>Name of the Student:</t>
    </r>
    <r>
      <rPr>
        <b/>
        <sz val="10"/>
        <color theme="1"/>
        <rFont val="Times New Roman"/>
        <family val="1"/>
      </rPr>
      <t/>
    </r>
  </si>
  <si>
    <t xml:space="preserve">Reg/ID No: </t>
  </si>
  <si>
    <t>Biller ID: 2958</t>
  </si>
  <si>
    <t>MPH-4102</t>
  </si>
  <si>
    <t>Public Health Administration &amp; Management</t>
  </si>
  <si>
    <t>MPH-4104</t>
  </si>
  <si>
    <t>Biostatistics-I</t>
  </si>
  <si>
    <t>MPH-4129</t>
  </si>
  <si>
    <t>Public Health Nutrition</t>
  </si>
  <si>
    <t>MPH-4141</t>
  </si>
  <si>
    <t>Health Ecomonics</t>
  </si>
  <si>
    <t>MPH-4143</t>
  </si>
  <si>
    <t>MPH-4144</t>
  </si>
  <si>
    <t>Practicum</t>
  </si>
  <si>
    <t>Dissertation</t>
  </si>
  <si>
    <t>NB: After completing the form please email to your respective Course Advisor/Head of the Dept and write "Course Registration" in the Subject Line.</t>
  </si>
  <si>
    <r>
      <t xml:space="preserve">COURSE REGISTRATION FORM </t>
    </r>
    <r>
      <rPr>
        <b/>
        <sz val="16"/>
        <color rgb="FFFF0000"/>
        <rFont val="Times New Roman"/>
        <family val="1"/>
      </rPr>
      <t>(For 2016 or Previous)</t>
    </r>
  </si>
  <si>
    <t>ENG-101</t>
  </si>
  <si>
    <t>MAT-101</t>
  </si>
  <si>
    <t>MAT-103</t>
  </si>
  <si>
    <t>PHY-103</t>
  </si>
  <si>
    <t>CSE-111</t>
  </si>
  <si>
    <t>BBA-201</t>
  </si>
  <si>
    <t>CSE-400</t>
  </si>
  <si>
    <t>CSE-402</t>
  </si>
  <si>
    <t>CSE-404</t>
  </si>
  <si>
    <t>English Language</t>
  </si>
  <si>
    <t>Calculus</t>
  </si>
  <si>
    <t>Matrices, Vector Analysis and Geometry</t>
  </si>
  <si>
    <t>Electromagnetism and Optics</t>
  </si>
  <si>
    <t>Fundamentals of Computers</t>
  </si>
  <si>
    <t>Cost and Management Accounting</t>
  </si>
  <si>
    <t>Thesis / Project I</t>
  </si>
  <si>
    <t>Thesis/ Project II</t>
  </si>
  <si>
    <t>BUS-499</t>
  </si>
  <si>
    <t>PRJ-599</t>
  </si>
  <si>
    <t>Internship</t>
  </si>
  <si>
    <t>Internship/Project Work</t>
  </si>
  <si>
    <t>HRM-429</t>
  </si>
  <si>
    <t>Human Resource Planning and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</si>
</sst>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mmmm\ d\,\ yyyy;@"/>
  </numFmts>
  <fonts count="45" x14ac:knownFonts="1">
    <font>
      <sz val="11"/>
      <color theme="1"/>
      <name val="Calibri"/>
      <family val="2"/>
      <scheme val="minor"/>
    </font>
    <font>
      <sz val="10"/>
      <color theme="1"/>
      <name val="Times New Roman"/>
      <family val="1"/>
    </font>
    <font>
      <b/>
      <sz val="14"/>
      <color theme="1"/>
      <name val="Times New Roman"/>
      <family val="1"/>
    </font>
    <font>
      <sz val="12"/>
      <color theme="1"/>
      <name val="Calibri"/>
      <family val="2"/>
      <scheme val="minor"/>
    </font>
    <font>
      <sz val="12"/>
      <color theme="1"/>
      <name val="Arial"/>
      <family val="2"/>
    </font>
    <font>
      <sz val="10"/>
      <color theme="1"/>
      <name val="Calibri"/>
      <family val="2"/>
      <scheme val="minor"/>
    </font>
    <font>
      <b/>
      <sz val="11"/>
      <color theme="1"/>
      <name val="Calibri"/>
      <family val="2"/>
      <scheme val="minor"/>
    </font>
    <font>
      <b/>
      <sz val="10"/>
      <color theme="1"/>
      <name val="Times New Roman"/>
      <family val="1"/>
    </font>
    <font>
      <b/>
      <sz val="11"/>
      <color theme="1"/>
      <name val="Times New Roman"/>
      <family val="1"/>
    </font>
    <font>
      <b/>
      <sz val="9"/>
      <color theme="1"/>
      <name val="Times New Roman"/>
      <family val="1"/>
    </font>
    <font>
      <sz val="9"/>
      <color theme="1"/>
      <name val="Times New Roman"/>
      <family val="1"/>
    </font>
    <font>
      <b/>
      <sz val="20"/>
      <color theme="1"/>
      <name val="Times New Roman"/>
      <family val="1"/>
    </font>
    <font>
      <b/>
      <sz val="12"/>
      <color theme="1"/>
      <name val="Times New Roman"/>
      <family val="1"/>
    </font>
    <font>
      <b/>
      <sz val="12"/>
      <color theme="1"/>
      <name val="Calibri"/>
      <family val="2"/>
      <scheme val="minor"/>
    </font>
    <font>
      <sz val="11"/>
      <color theme="1"/>
      <name val="Times New Roman"/>
      <family val="1"/>
    </font>
    <font>
      <b/>
      <sz val="12"/>
      <color theme="1"/>
      <name val="Wingdings"/>
      <charset val="2"/>
    </font>
    <font>
      <sz val="11"/>
      <color rgb="FFFF0000"/>
      <name val="Calibri"/>
      <family val="2"/>
      <scheme val="minor"/>
    </font>
    <font>
      <sz val="16"/>
      <color theme="1"/>
      <name val="Cambria"/>
      <family val="1"/>
      <scheme val="major"/>
    </font>
    <font>
      <b/>
      <sz val="16"/>
      <color theme="1"/>
      <name val="Calibri"/>
      <family val="2"/>
      <scheme val="minor"/>
    </font>
    <font>
      <b/>
      <sz val="18"/>
      <color theme="1"/>
      <name val="Cambria"/>
      <family val="1"/>
      <scheme val="major"/>
    </font>
    <font>
      <b/>
      <sz val="16"/>
      <color theme="1"/>
      <name val="Times New Roman"/>
      <family val="1"/>
    </font>
    <font>
      <sz val="14"/>
      <color theme="1"/>
      <name val="Times New Roman"/>
      <family val="1"/>
    </font>
    <font>
      <b/>
      <sz val="11"/>
      <color rgb="FFFF0000"/>
      <name val="Calibri"/>
      <family val="2"/>
      <scheme val="minor"/>
    </font>
    <font>
      <b/>
      <sz val="12"/>
      <color rgb="FFFF0000"/>
      <name val="Calibri"/>
      <family val="2"/>
      <scheme val="minor"/>
    </font>
    <font>
      <sz val="11"/>
      <name val="Calibri"/>
      <family val="2"/>
      <scheme val="minor"/>
    </font>
    <font>
      <sz val="12"/>
      <color theme="1"/>
      <name val="Times New Roman"/>
      <family val="1"/>
    </font>
    <font>
      <b/>
      <sz val="9"/>
      <color theme="1"/>
      <name val="Calibri"/>
      <family val="2"/>
      <scheme val="minor"/>
    </font>
    <font>
      <sz val="9"/>
      <color theme="1"/>
      <name val="Calibri"/>
      <family val="2"/>
      <scheme val="minor"/>
    </font>
    <font>
      <b/>
      <sz val="11"/>
      <color theme="3" tint="0.39997558519241921"/>
      <name val="Calibri"/>
      <family val="2"/>
      <scheme val="minor"/>
    </font>
    <font>
      <u/>
      <sz val="11"/>
      <color theme="10"/>
      <name val="Calibri"/>
      <family val="2"/>
      <scheme val="minor"/>
    </font>
    <font>
      <b/>
      <sz val="15"/>
      <color theme="1"/>
      <name val="Times New Roman"/>
      <family val="1"/>
    </font>
    <font>
      <sz val="9"/>
      <color indexed="81"/>
      <name val="Tahoma"/>
      <family val="2"/>
    </font>
    <font>
      <b/>
      <sz val="9"/>
      <color indexed="81"/>
      <name val="Tahoma"/>
      <family val="2"/>
    </font>
    <font>
      <b/>
      <sz val="12"/>
      <color indexed="10"/>
      <name val="Tahoma"/>
      <family val="2"/>
    </font>
    <font>
      <b/>
      <sz val="12"/>
      <color indexed="81"/>
      <name val="Tahoma"/>
      <family val="2"/>
    </font>
    <font>
      <sz val="14"/>
      <color theme="1"/>
      <name val="Calibri"/>
      <family val="2"/>
      <scheme val="minor"/>
    </font>
    <font>
      <sz val="16"/>
      <color theme="1"/>
      <name val="Times New Roman"/>
      <family val="1"/>
    </font>
    <font>
      <sz val="15"/>
      <color theme="1"/>
      <name val="Times New Roman"/>
      <family val="1"/>
    </font>
    <font>
      <sz val="11"/>
      <color theme="0"/>
      <name val="Calibri"/>
      <family val="2"/>
      <scheme val="minor"/>
    </font>
    <font>
      <b/>
      <sz val="14"/>
      <name val="Calibri"/>
      <family val="2"/>
      <scheme val="minor"/>
    </font>
    <font>
      <b/>
      <sz val="11"/>
      <name val="Calibri"/>
      <family val="2"/>
      <scheme val="minor"/>
    </font>
    <font>
      <sz val="14"/>
      <name val="Times New Roman"/>
      <family val="1"/>
    </font>
    <font>
      <b/>
      <sz val="10"/>
      <color indexed="10"/>
      <name val="Tahoma"/>
      <family val="2"/>
    </font>
    <font>
      <b/>
      <sz val="16"/>
      <color rgb="FFFF0000"/>
      <name val="Times New Roman"/>
      <family val="1"/>
    </font>
    <font>
      <b/>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6" tint="0.59999389629810485"/>
        <bgColor indexed="64"/>
      </patternFill>
    </fill>
    <fill>
      <patternFill patternType="solid">
        <fgColor rgb="FF00B0F0"/>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bottom style="dashDot">
        <color indexed="64"/>
      </bottom>
      <diagonal/>
    </border>
    <border>
      <left/>
      <right/>
      <top style="dashDot">
        <color indexed="64"/>
      </top>
      <bottom style="dashDot">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9" fillId="0" borderId="0" applyNumberFormat="0" applyFill="0" applyBorder="0" applyAlignment="0" applyProtection="0"/>
  </cellStyleXfs>
  <cellXfs count="223">
    <xf numFmtId="0" fontId="0" fillId="0" borderId="0" xfId="0"/>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7" fillId="0" borderId="0" xfId="0" applyFont="1"/>
    <xf numFmtId="0" fontId="6" fillId="0" borderId="0" xfId="0" applyFont="1" applyBorder="1" applyAlignment="1" applyProtection="1">
      <alignment horizontal="left"/>
      <protection hidden="1"/>
    </xf>
    <xf numFmtId="0" fontId="0" fillId="0" borderId="0" xfId="0" applyFont="1" applyBorder="1" applyProtection="1">
      <protection hidden="1"/>
    </xf>
    <xf numFmtId="0" fontId="12" fillId="0" borderId="0" xfId="0" applyFont="1" applyBorder="1" applyAlignment="1" applyProtection="1">
      <alignment vertical="center"/>
      <protection hidden="1"/>
    </xf>
    <xf numFmtId="0" fontId="12" fillId="0" borderId="0" xfId="0" applyFont="1" applyBorder="1" applyAlignment="1" applyProtection="1">
      <alignment horizontal="right" vertical="center"/>
      <protection hidden="1"/>
    </xf>
    <xf numFmtId="0" fontId="3" fillId="0" borderId="0" xfId="0" applyFont="1" applyBorder="1" applyAlignment="1" applyProtection="1">
      <alignment horizontal="center"/>
      <protection hidden="1"/>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0" fillId="0" borderId="0" xfId="0" applyFont="1" applyBorder="1" applyAlignment="1" applyProtection="1">
      <alignment vertical="center"/>
      <protection hidden="1"/>
    </xf>
    <xf numFmtId="0" fontId="6" fillId="0" borderId="0" xfId="0" applyFont="1" applyBorder="1" applyAlignment="1" applyProtection="1">
      <alignment horizontal="left" vertical="center"/>
      <protection hidden="1"/>
    </xf>
    <xf numFmtId="0" fontId="7"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1" fillId="0" borderId="0" xfId="0" applyFont="1" applyBorder="1" applyAlignment="1" applyProtection="1">
      <protection hidden="1"/>
    </xf>
    <xf numFmtId="0" fontId="1" fillId="0" borderId="0" xfId="0" applyFont="1" applyBorder="1" applyAlignment="1" applyProtection="1">
      <alignment vertical="center" wrapText="1"/>
      <protection hidden="1"/>
    </xf>
    <xf numFmtId="0" fontId="1" fillId="0" borderId="0" xfId="0" applyFont="1" applyBorder="1" applyAlignment="1" applyProtection="1">
      <alignment horizontal="left"/>
      <protection hidden="1"/>
    </xf>
    <xf numFmtId="0" fontId="8" fillId="0" borderId="0" xfId="0" applyFont="1" applyBorder="1" applyAlignment="1" applyProtection="1">
      <alignment vertical="top"/>
      <protection hidden="1"/>
    </xf>
    <xf numFmtId="0" fontId="6" fillId="0" borderId="0" xfId="0" applyFont="1" applyBorder="1" applyAlignment="1" applyProtection="1">
      <alignment vertical="top"/>
      <protection hidden="1"/>
    </xf>
    <xf numFmtId="0" fontId="5" fillId="0" borderId="0" xfId="0" applyFont="1" applyBorder="1" applyProtection="1">
      <protection hidden="1"/>
    </xf>
    <xf numFmtId="0" fontId="0" fillId="0" borderId="16" xfId="0" applyFont="1" applyBorder="1" applyProtection="1">
      <protection hidden="1"/>
    </xf>
    <xf numFmtId="0" fontId="1" fillId="0" borderId="25" xfId="0" applyFont="1" applyBorder="1" applyAlignment="1" applyProtection="1">
      <alignment vertical="center" wrapText="1"/>
      <protection hidden="1"/>
    </xf>
    <xf numFmtId="0" fontId="1" fillId="0" borderId="13" xfId="0" applyFont="1" applyBorder="1" applyAlignment="1" applyProtection="1">
      <alignment vertical="center" wrapText="1"/>
      <protection hidden="1"/>
    </xf>
    <xf numFmtId="0" fontId="1" fillId="0" borderId="14" xfId="0" applyFont="1" applyBorder="1" applyAlignment="1" applyProtection="1">
      <alignment vertical="center" wrapText="1"/>
      <protection hidden="1"/>
    </xf>
    <xf numFmtId="0" fontId="10" fillId="0" borderId="0" xfId="0" applyFont="1" applyBorder="1" applyAlignment="1" applyProtection="1">
      <alignment horizontal="center" vertical="center" wrapText="1"/>
      <protection hidden="1"/>
    </xf>
    <xf numFmtId="0" fontId="1" fillId="0" borderId="0" xfId="0" applyFont="1" applyBorder="1" applyAlignment="1" applyProtection="1">
      <alignment horizontal="center" vertical="center" wrapText="1"/>
      <protection hidden="1"/>
    </xf>
    <xf numFmtId="0" fontId="6" fillId="0" borderId="0" xfId="0" applyFont="1" applyBorder="1" applyAlignment="1" applyProtection="1">
      <alignment horizontal="left" vertical="top"/>
      <protection hidden="1"/>
    </xf>
    <xf numFmtId="0" fontId="7" fillId="0" borderId="7" xfId="0" applyFont="1" applyBorder="1" applyAlignment="1" applyProtection="1">
      <alignment horizontal="center" vertical="center" wrapText="1"/>
      <protection hidden="1"/>
    </xf>
    <xf numFmtId="0" fontId="1" fillId="0" borderId="12" xfId="0" applyFont="1" applyBorder="1" applyAlignment="1" applyProtection="1">
      <alignmen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6" fillId="0" borderId="0" xfId="0" applyFont="1" applyBorder="1" applyAlignment="1" applyProtection="1">
      <alignment horizontal="center" vertical="center" wrapText="1"/>
      <protection hidden="1"/>
    </xf>
    <xf numFmtId="0" fontId="0" fillId="0" borderId="0" xfId="0" applyFont="1" applyBorder="1" applyAlignment="1" applyProtection="1">
      <alignment horizontal="center" vertical="center" wrapText="1"/>
      <protection hidden="1"/>
    </xf>
    <xf numFmtId="0" fontId="5" fillId="0" borderId="0" xfId="0" applyFont="1" applyBorder="1" applyAlignment="1" applyProtection="1">
      <alignment horizontal="left" vertical="top"/>
      <protection hidden="1"/>
    </xf>
    <xf numFmtId="0" fontId="5" fillId="0" borderId="0" xfId="0" applyFont="1" applyBorder="1" applyAlignment="1" applyProtection="1">
      <alignment vertical="top"/>
      <protection hidden="1"/>
    </xf>
    <xf numFmtId="0" fontId="13" fillId="0" borderId="20" xfId="0" applyFont="1" applyBorder="1" applyAlignment="1" applyProtection="1">
      <alignment vertical="center" wrapText="1"/>
      <protection hidden="1"/>
    </xf>
    <xf numFmtId="0" fontId="13" fillId="0" borderId="29" xfId="0" applyFont="1" applyBorder="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30" xfId="0" applyFont="1" applyBorder="1" applyAlignment="1" applyProtection="1">
      <alignment vertical="top" wrapText="1"/>
      <protection hidden="1"/>
    </xf>
    <xf numFmtId="0" fontId="1" fillId="0" borderId="20" xfId="0" applyFont="1" applyBorder="1" applyAlignment="1" applyProtection="1">
      <alignment horizontal="left" vertical="top" wrapText="1"/>
      <protection hidden="1"/>
    </xf>
    <xf numFmtId="0" fontId="0" fillId="0" borderId="30" xfId="0" applyFont="1" applyBorder="1" applyProtection="1">
      <protection hidden="1"/>
    </xf>
    <xf numFmtId="0" fontId="1" fillId="0" borderId="20" xfId="0" applyFont="1" applyBorder="1" applyAlignment="1" applyProtection="1">
      <alignment horizontal="left" vertical="top"/>
      <protection hidden="1"/>
    </xf>
    <xf numFmtId="0" fontId="0" fillId="0" borderId="21" xfId="0" applyFont="1" applyBorder="1" applyProtection="1">
      <protection hidden="1"/>
    </xf>
    <xf numFmtId="0" fontId="0" fillId="0" borderId="0" xfId="0" applyProtection="1">
      <protection hidden="1"/>
    </xf>
    <xf numFmtId="0" fontId="1" fillId="0" borderId="0" xfId="0" applyFont="1" applyAlignment="1" applyProtection="1">
      <alignment vertical="top"/>
      <protection hidden="1"/>
    </xf>
    <xf numFmtId="0" fontId="1" fillId="0" borderId="22" xfId="0" applyFont="1" applyBorder="1" applyAlignment="1" applyProtection="1">
      <alignment vertical="top"/>
      <protection hidden="1"/>
    </xf>
    <xf numFmtId="0" fontId="1" fillId="0" borderId="31" xfId="0" applyFont="1" applyBorder="1" applyAlignment="1" applyProtection="1">
      <alignment vertical="top"/>
      <protection hidden="1"/>
    </xf>
    <xf numFmtId="0" fontId="1" fillId="0" borderId="16" xfId="0" applyFont="1" applyBorder="1" applyAlignment="1" applyProtection="1">
      <alignment vertical="top"/>
      <protection hidden="1"/>
    </xf>
    <xf numFmtId="0" fontId="1" fillId="0" borderId="23" xfId="0" applyFont="1" applyBorder="1" applyAlignment="1" applyProtection="1">
      <alignment vertical="top"/>
      <protection hidden="1"/>
    </xf>
    <xf numFmtId="0" fontId="0" fillId="0" borderId="0" xfId="0" applyFont="1" applyBorder="1" applyAlignment="1" applyProtection="1">
      <alignment vertical="top"/>
      <protection hidden="1"/>
    </xf>
    <xf numFmtId="0" fontId="3" fillId="0" borderId="0" xfId="0" applyFont="1" applyBorder="1" applyAlignment="1" applyProtection="1">
      <alignment vertical="center"/>
      <protection hidden="1"/>
    </xf>
    <xf numFmtId="0" fontId="2" fillId="0" borderId="0" xfId="0" applyFont="1" applyBorder="1" applyAlignment="1" applyProtection="1">
      <alignment vertical="center"/>
      <protection hidden="1"/>
    </xf>
    <xf numFmtId="0" fontId="14" fillId="0" borderId="0" xfId="0" applyFont="1" applyBorder="1" applyProtection="1">
      <protection hidden="1"/>
    </xf>
    <xf numFmtId="0" fontId="8" fillId="0" borderId="0" xfId="0" applyFont="1" applyBorder="1" applyAlignment="1" applyProtection="1">
      <alignment horizontal="left"/>
      <protection hidden="1"/>
    </xf>
    <xf numFmtId="0" fontId="0" fillId="0" borderId="4" xfId="0" applyFont="1" applyBorder="1" applyProtection="1">
      <protection locked="0"/>
    </xf>
    <xf numFmtId="0" fontId="6" fillId="0" borderId="4" xfId="0" applyFont="1" applyBorder="1" applyAlignment="1" applyProtection="1">
      <alignment horizontal="left"/>
      <protection locked="0"/>
    </xf>
    <xf numFmtId="0" fontId="12" fillId="0" borderId="0" xfId="0" applyFont="1" applyBorder="1" applyAlignment="1" applyProtection="1">
      <alignment horizontal="left" vertical="center"/>
      <protection locked="0"/>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wrapText="1"/>
      <protection hidden="1"/>
    </xf>
    <xf numFmtId="0" fontId="2" fillId="0" borderId="0" xfId="0" applyFont="1" applyBorder="1" applyAlignment="1" applyProtection="1">
      <alignment horizontal="left" vertical="center"/>
      <protection hidden="1"/>
    </xf>
    <xf numFmtId="0" fontId="7" fillId="2" borderId="33" xfId="0" applyFont="1" applyFill="1" applyBorder="1" applyAlignment="1" applyProtection="1">
      <alignment horizontal="center" vertical="center"/>
      <protection locked="0"/>
    </xf>
    <xf numFmtId="0" fontId="27" fillId="0" borderId="0" xfId="0" applyFont="1" applyBorder="1" applyAlignment="1" applyProtection="1">
      <alignment horizontal="center" vertical="center" wrapText="1"/>
      <protection hidden="1"/>
    </xf>
    <xf numFmtId="0" fontId="26" fillId="0" borderId="0" xfId="0" applyFont="1" applyBorder="1" applyAlignment="1" applyProtection="1">
      <alignment horizontal="left" vertical="center"/>
      <protection hidden="1"/>
    </xf>
    <xf numFmtId="0" fontId="6" fillId="0" borderId="0" xfId="0" applyFont="1" applyBorder="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28" fillId="0" borderId="0" xfId="0" applyFont="1" applyBorder="1" applyProtection="1">
      <protection hidden="1"/>
    </xf>
    <xf numFmtId="0" fontId="0" fillId="0" borderId="0" xfId="0" applyFont="1" applyBorder="1" applyAlignment="1" applyProtection="1">
      <alignment horizontal="left" vertical="center" wrapText="1"/>
      <protection hidden="1"/>
    </xf>
    <xf numFmtId="0" fontId="6" fillId="0" borderId="0" xfId="0" applyFont="1" applyBorder="1" applyAlignment="1" applyProtection="1">
      <alignment horizontal="left"/>
      <protection hidden="1"/>
    </xf>
    <xf numFmtId="0" fontId="8" fillId="0" borderId="0" xfId="0" applyFont="1" applyBorder="1" applyAlignment="1" applyProtection="1">
      <alignment horizontal="left"/>
      <protection hidden="1"/>
    </xf>
    <xf numFmtId="0" fontId="6" fillId="0" borderId="0" xfId="0" applyFont="1" applyBorder="1" applyAlignment="1" applyProtection="1">
      <alignment horizontal="left" vertical="center" wrapText="1"/>
      <protection hidden="1"/>
    </xf>
    <xf numFmtId="2" fontId="8" fillId="0" borderId="32" xfId="0" applyNumberFormat="1" applyFont="1" applyBorder="1" applyAlignment="1" applyProtection="1">
      <alignment horizontal="center"/>
    </xf>
    <xf numFmtId="0" fontId="6" fillId="0" borderId="0" xfId="0" applyFont="1" applyBorder="1" applyAlignment="1" applyProtection="1">
      <alignment horizontal="right"/>
      <protection hidden="1"/>
    </xf>
    <xf numFmtId="2" fontId="30" fillId="0" borderId="4" xfId="0" applyNumberFormat="1" applyFont="1" applyBorder="1" applyAlignment="1" applyProtection="1">
      <alignment horizontal="center"/>
      <protection hidden="1"/>
    </xf>
    <xf numFmtId="0" fontId="0" fillId="3" borderId="0" xfId="0" applyFont="1" applyFill="1" applyBorder="1" applyProtection="1">
      <protection hidden="1"/>
    </xf>
    <xf numFmtId="0" fontId="0" fillId="0" borderId="0" xfId="0" applyBorder="1"/>
    <xf numFmtId="0" fontId="0" fillId="0" borderId="0" xfId="0" applyFill="1" applyBorder="1"/>
    <xf numFmtId="0" fontId="6" fillId="0" borderId="0" xfId="0" applyFont="1" applyBorder="1"/>
    <xf numFmtId="2" fontId="0" fillId="0" borderId="0" xfId="0" applyNumberFormat="1" applyBorder="1"/>
    <xf numFmtId="0" fontId="6" fillId="0" borderId="40" xfId="0" applyFont="1" applyBorder="1"/>
    <xf numFmtId="0" fontId="6" fillId="0" borderId="18" xfId="0" applyFont="1" applyBorder="1"/>
    <xf numFmtId="0" fontId="6" fillId="0" borderId="19" xfId="0" applyFont="1" applyBorder="1"/>
    <xf numFmtId="0" fontId="0" fillId="0" borderId="20" xfId="0" applyBorder="1"/>
    <xf numFmtId="2" fontId="0" fillId="0" borderId="21" xfId="0" applyNumberFormat="1" applyBorder="1"/>
    <xf numFmtId="0" fontId="0" fillId="0" borderId="20" xfId="0" applyFill="1" applyBorder="1"/>
    <xf numFmtId="2" fontId="0" fillId="0" borderId="21" xfId="0" applyNumberFormat="1" applyFill="1" applyBorder="1"/>
    <xf numFmtId="0" fontId="0" fillId="0" borderId="22" xfId="0" applyBorder="1"/>
    <xf numFmtId="0" fontId="0" fillId="0" borderId="16" xfId="0" applyBorder="1"/>
    <xf numFmtId="0" fontId="25" fillId="2" borderId="1" xfId="0" applyFont="1" applyFill="1" applyBorder="1" applyAlignment="1" applyProtection="1">
      <alignment vertical="center" wrapText="1"/>
      <protection locked="0"/>
    </xf>
    <xf numFmtId="0" fontId="25" fillId="2" borderId="15" xfId="0" applyFont="1" applyFill="1" applyBorder="1" applyAlignment="1" applyProtection="1">
      <alignment vertical="center" wrapText="1"/>
      <protection locked="0"/>
    </xf>
    <xf numFmtId="0" fontId="25" fillId="2" borderId="26" xfId="0" applyFont="1" applyFill="1" applyBorder="1" applyAlignment="1" applyProtection="1">
      <alignment vertical="center" wrapText="1"/>
      <protection locked="0"/>
    </xf>
    <xf numFmtId="0" fontId="2" fillId="0" borderId="0" xfId="0" applyFont="1" applyAlignment="1">
      <alignment horizontal="center"/>
    </xf>
    <xf numFmtId="0" fontId="2" fillId="0" borderId="1" xfId="0" applyFont="1" applyBorder="1" applyAlignment="1">
      <alignment horizontal="center"/>
    </xf>
    <xf numFmtId="0" fontId="35" fillId="0" borderId="1" xfId="0" applyFont="1" applyFill="1" applyBorder="1" applyAlignment="1" applyProtection="1">
      <alignment horizontal="left"/>
      <protection locked="0"/>
    </xf>
    <xf numFmtId="0" fontId="35" fillId="0" borderId="1" xfId="0" applyFont="1" applyBorder="1"/>
    <xf numFmtId="0" fontId="35" fillId="0" borderId="1" xfId="0" applyFont="1" applyFill="1" applyBorder="1"/>
    <xf numFmtId="0" fontId="0" fillId="0" borderId="1" xfId="0" applyFont="1" applyBorder="1" applyProtection="1">
      <protection hidden="1"/>
    </xf>
    <xf numFmtId="2" fontId="0" fillId="0" borderId="23" xfId="0" applyNumberFormat="1" applyBorder="1"/>
    <xf numFmtId="0" fontId="24" fillId="0" borderId="0" xfId="0" applyFont="1"/>
    <xf numFmtId="2" fontId="0" fillId="0" borderId="0" xfId="0" applyNumberFormat="1" applyFill="1" applyBorder="1"/>
    <xf numFmtId="0" fontId="36" fillId="2" borderId="2" xfId="0" applyFont="1" applyFill="1" applyBorder="1" applyAlignment="1" applyProtection="1">
      <alignment vertical="center" wrapText="1"/>
      <protection locked="0"/>
    </xf>
    <xf numFmtId="0" fontId="36" fillId="2" borderId="1" xfId="0" applyFont="1" applyFill="1" applyBorder="1" applyAlignment="1" applyProtection="1">
      <alignment vertical="center" wrapText="1"/>
      <protection locked="0"/>
    </xf>
    <xf numFmtId="0" fontId="36" fillId="2" borderId="15" xfId="0" applyFont="1" applyFill="1" applyBorder="1" applyAlignment="1" applyProtection="1">
      <alignment vertical="center" wrapText="1"/>
      <protection locked="0"/>
    </xf>
    <xf numFmtId="0" fontId="29" fillId="0" borderId="0" xfId="1"/>
    <xf numFmtId="2" fontId="3" fillId="0" borderId="2" xfId="0" applyNumberFormat="1" applyFont="1" applyBorder="1" applyAlignment="1" applyProtection="1">
      <alignment horizontal="center" vertical="center"/>
      <protection hidden="1"/>
    </xf>
    <xf numFmtId="1" fontId="0" fillId="0" borderId="0" xfId="0" applyNumberFormat="1" applyBorder="1"/>
    <xf numFmtId="0" fontId="6" fillId="0" borderId="0"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2" fontId="0" fillId="0" borderId="0" xfId="0" applyNumberFormat="1"/>
    <xf numFmtId="0" fontId="7" fillId="0" borderId="0" xfId="0" applyFont="1" applyBorder="1" applyAlignment="1" applyProtection="1">
      <protection hidden="1"/>
    </xf>
    <xf numFmtId="0" fontId="38" fillId="6" borderId="0" xfId="0" applyFont="1" applyFill="1" applyBorder="1"/>
    <xf numFmtId="0" fontId="40" fillId="6" borderId="0" xfId="0" applyFont="1" applyFill="1" applyBorder="1" applyProtection="1">
      <protection hidden="1"/>
    </xf>
    <xf numFmtId="0" fontId="40" fillId="6" borderId="0" xfId="0" applyFont="1" applyFill="1" applyBorder="1" applyAlignment="1" applyProtection="1">
      <alignment horizontal="left"/>
      <protection hidden="1"/>
    </xf>
    <xf numFmtId="0" fontId="24" fillId="6" borderId="0" xfId="0" applyFont="1" applyFill="1" applyBorder="1" applyProtection="1">
      <protection hidden="1"/>
    </xf>
    <xf numFmtId="1" fontId="24" fillId="6" borderId="0" xfId="0" applyNumberFormat="1" applyFont="1" applyFill="1" applyBorder="1" applyAlignment="1" applyProtection="1">
      <alignment horizontal="left"/>
      <protection hidden="1"/>
    </xf>
    <xf numFmtId="9" fontId="24" fillId="6" borderId="0" xfId="0" applyNumberFormat="1" applyFont="1" applyFill="1" applyBorder="1" applyProtection="1">
      <protection hidden="1"/>
    </xf>
    <xf numFmtId="0" fontId="24" fillId="6" borderId="0" xfId="0" applyFont="1" applyFill="1" applyBorder="1"/>
    <xf numFmtId="1" fontId="24" fillId="6" borderId="0" xfId="0" applyNumberFormat="1" applyFont="1" applyFill="1" applyBorder="1" applyAlignment="1" applyProtection="1">
      <alignment horizontal="left" vertical="top"/>
      <protection hidden="1"/>
    </xf>
    <xf numFmtId="0" fontId="21" fillId="0" borderId="0" xfId="0" applyFont="1" applyBorder="1" applyAlignment="1" applyProtection="1">
      <alignment horizontal="center"/>
      <protection hidden="1"/>
    </xf>
    <xf numFmtId="0" fontId="1" fillId="4" borderId="34" xfId="0" applyFont="1" applyFill="1" applyBorder="1" applyAlignment="1" applyProtection="1">
      <alignment horizontal="center" vertical="center" wrapText="1"/>
      <protection locked="0"/>
    </xf>
    <xf numFmtId="0" fontId="1" fillId="4" borderId="35" xfId="0" applyFont="1" applyFill="1" applyBorder="1" applyAlignment="1" applyProtection="1">
      <alignment horizontal="center" vertical="center" wrapText="1"/>
      <protection locked="0"/>
    </xf>
    <xf numFmtId="2" fontId="8" fillId="0" borderId="32" xfId="0" applyNumberFormat="1" applyFont="1" applyBorder="1" applyAlignment="1" applyProtection="1">
      <alignment horizontal="center"/>
      <protection hidden="1"/>
    </xf>
    <xf numFmtId="0" fontId="8" fillId="0" borderId="0" xfId="0" applyFont="1" applyBorder="1" applyAlignment="1" applyProtection="1">
      <alignment horizontal="left"/>
      <protection hidden="1"/>
    </xf>
    <xf numFmtId="0" fontId="5" fillId="0" borderId="32" xfId="0" applyFont="1" applyBorder="1" applyAlignment="1" applyProtection="1">
      <alignment horizontal="center"/>
      <protection locked="0"/>
    </xf>
    <xf numFmtId="20" fontId="0" fillId="0" borderId="0" xfId="0" applyNumberFormat="1" applyFont="1" applyBorder="1" applyAlignment="1" applyProtection="1">
      <alignment horizontal="center"/>
      <protection hidden="1"/>
    </xf>
    <xf numFmtId="0" fontId="0" fillId="0" borderId="0" xfId="0" applyFont="1" applyBorder="1" applyAlignment="1" applyProtection="1">
      <alignment horizontal="left" wrapText="1"/>
      <protection hidden="1"/>
    </xf>
    <xf numFmtId="0" fontId="2" fillId="0" borderId="0" xfId="0" applyFont="1" applyBorder="1" applyAlignment="1" applyProtection="1">
      <alignment horizontal="right" vertical="center"/>
      <protection hidden="1"/>
    </xf>
    <xf numFmtId="0" fontId="6" fillId="0" borderId="0" xfId="0" applyFont="1" applyBorder="1" applyAlignment="1" applyProtection="1">
      <alignment horizontal="left" vertical="center" wrapText="1"/>
      <protection hidden="1"/>
    </xf>
    <xf numFmtId="0" fontId="6" fillId="0" borderId="21" xfId="0" applyFont="1" applyBorder="1" applyAlignment="1" applyProtection="1">
      <alignment horizontal="left" vertical="center" wrapText="1"/>
      <protection hidden="1"/>
    </xf>
    <xf numFmtId="0" fontId="0" fillId="0" borderId="0" xfId="0" applyFont="1" applyBorder="1" applyAlignment="1" applyProtection="1">
      <alignment horizontal="center" vertical="center" wrapText="1"/>
      <protection hidden="1"/>
    </xf>
    <xf numFmtId="49" fontId="0" fillId="5" borderId="24" xfId="0" applyNumberFormat="1" applyFont="1" applyFill="1" applyBorder="1" applyAlignment="1" applyProtection="1">
      <alignment horizontal="center" vertical="center" wrapText="1"/>
      <protection locked="0"/>
    </xf>
    <xf numFmtId="49" fontId="0" fillId="5" borderId="9"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center" vertical="center" wrapText="1"/>
      <protection locked="0"/>
    </xf>
    <xf numFmtId="0" fontId="19" fillId="0" borderId="0" xfId="0" applyFont="1" applyBorder="1" applyAlignment="1" applyProtection="1">
      <alignment horizontal="center" vertical="center"/>
      <protection hidden="1"/>
    </xf>
    <xf numFmtId="0" fontId="2" fillId="0" borderId="0" xfId="0" applyFont="1" applyBorder="1" applyAlignment="1" applyProtection="1">
      <alignment horizontal="left"/>
      <protection hidden="1"/>
    </xf>
    <xf numFmtId="0" fontId="6" fillId="0" borderId="0" xfId="0" applyFont="1" applyBorder="1" applyAlignment="1" applyProtection="1">
      <alignment horizontal="center" vertical="center"/>
      <protection hidden="1"/>
    </xf>
    <xf numFmtId="0" fontId="0" fillId="5" borderId="24" xfId="0" applyNumberFormat="1" applyFont="1" applyFill="1" applyBorder="1" applyAlignment="1" applyProtection="1">
      <alignment horizontal="center" vertical="center" wrapText="1"/>
      <protection locked="0"/>
    </xf>
    <xf numFmtId="0" fontId="0" fillId="5" borderId="9" xfId="0" applyNumberFormat="1" applyFont="1" applyFill="1" applyBorder="1" applyAlignment="1" applyProtection="1">
      <alignment horizontal="center" vertical="center" wrapText="1"/>
      <protection locked="0"/>
    </xf>
    <xf numFmtId="0" fontId="0" fillId="5" borderId="11" xfId="0" applyNumberFormat="1" applyFont="1" applyFill="1" applyBorder="1" applyAlignment="1" applyProtection="1">
      <alignment horizontal="center" vertical="center" wrapText="1"/>
      <protection locked="0"/>
    </xf>
    <xf numFmtId="0" fontId="1" fillId="0" borderId="0" xfId="0" applyFont="1" applyAlignment="1" applyProtection="1">
      <alignment vertical="top" wrapText="1"/>
      <protection hidden="1"/>
    </xf>
    <xf numFmtId="0" fontId="1" fillId="0" borderId="0" xfId="0" applyFont="1" applyAlignment="1" applyProtection="1">
      <alignment horizontal="left" vertical="top" wrapText="1"/>
      <protection hidden="1"/>
    </xf>
    <xf numFmtId="0" fontId="1" fillId="0" borderId="0" xfId="0" applyFont="1" applyBorder="1" applyAlignment="1" applyProtection="1">
      <alignment horizontal="center" vertical="top" wrapText="1"/>
      <protection hidden="1"/>
    </xf>
    <xf numFmtId="0" fontId="1" fillId="0" borderId="21" xfId="0" applyFont="1" applyBorder="1" applyAlignment="1" applyProtection="1">
      <alignment horizontal="center" vertical="top" wrapText="1"/>
      <protection hidden="1"/>
    </xf>
    <xf numFmtId="0" fontId="1" fillId="0" borderId="16" xfId="0" applyFont="1" applyBorder="1" applyAlignment="1" applyProtection="1">
      <alignment horizontal="center" vertical="top"/>
      <protection hidden="1"/>
    </xf>
    <xf numFmtId="0" fontId="6" fillId="0" borderId="0" xfId="0" applyFont="1" applyBorder="1" applyAlignment="1" applyProtection="1">
      <alignment horizontal="left"/>
      <protection hidden="1"/>
    </xf>
    <xf numFmtId="0" fontId="0" fillId="0" borderId="0" xfId="0" applyFont="1" applyBorder="1" applyAlignment="1" applyProtection="1">
      <alignment horizontal="left" vertical="center" wrapText="1"/>
      <protection hidden="1"/>
    </xf>
    <xf numFmtId="0" fontId="6" fillId="5" borderId="24" xfId="0" applyFont="1" applyFill="1" applyBorder="1" applyAlignment="1" applyProtection="1">
      <alignment horizontal="center" vertical="center" wrapText="1"/>
      <protection locked="0"/>
    </xf>
    <xf numFmtId="0" fontId="6" fillId="5" borderId="11" xfId="0"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hidden="1"/>
    </xf>
    <xf numFmtId="0" fontId="20" fillId="0" borderId="0" xfId="0" applyFont="1" applyBorder="1" applyAlignment="1" applyProtection="1">
      <alignment horizontal="left" vertical="center"/>
      <protection hidden="1"/>
    </xf>
    <xf numFmtId="0" fontId="23" fillId="0" borderId="0" xfId="0" applyFont="1" applyAlignment="1" applyProtection="1">
      <alignment horizontal="center" vertical="center" wrapText="1"/>
      <protection hidden="1"/>
    </xf>
    <xf numFmtId="0" fontId="0" fillId="0" borderId="0" xfId="0" applyFont="1" applyBorder="1" applyAlignment="1" applyProtection="1">
      <alignment horizontal="center"/>
      <protection hidden="1"/>
    </xf>
    <xf numFmtId="0" fontId="2" fillId="0" borderId="0" xfId="0" applyFont="1" applyBorder="1" applyAlignment="1" applyProtection="1">
      <alignment horizontal="left" vertical="center"/>
      <protection hidden="1"/>
    </xf>
    <xf numFmtId="0" fontId="0" fillId="0" borderId="0" xfId="0" applyFont="1" applyBorder="1" applyAlignment="1" applyProtection="1">
      <alignment horizontal="left"/>
      <protection hidden="1"/>
    </xf>
    <xf numFmtId="0" fontId="37" fillId="0" borderId="41" xfId="0" applyFont="1" applyBorder="1" applyAlignment="1" applyProtection="1">
      <alignment horizontal="left" vertical="center" wrapText="1"/>
      <protection hidden="1"/>
    </xf>
    <xf numFmtId="0" fontId="37" fillId="0" borderId="42" xfId="0" applyFont="1" applyBorder="1" applyAlignment="1" applyProtection="1">
      <alignment horizontal="left" vertical="center" wrapText="1"/>
      <protection hidden="1"/>
    </xf>
    <xf numFmtId="0" fontId="37" fillId="0" borderId="43" xfId="0" applyFont="1" applyBorder="1" applyAlignment="1" applyProtection="1">
      <alignment horizontal="left" vertical="center" wrapText="1"/>
      <protection hidden="1"/>
    </xf>
    <xf numFmtId="0" fontId="25" fillId="2" borderId="3" xfId="0" applyFont="1" applyFill="1" applyBorder="1" applyAlignment="1" applyProtection="1">
      <alignment vertical="center"/>
      <protection locked="0"/>
    </xf>
    <xf numFmtId="0" fontId="25" fillId="2" borderId="17" xfId="0" applyFont="1" applyFill="1" applyBorder="1" applyAlignment="1" applyProtection="1">
      <alignment vertical="center"/>
      <protection locked="0"/>
    </xf>
    <xf numFmtId="2" fontId="8" fillId="0" borderId="33" xfId="0" applyNumberFormat="1" applyFont="1" applyBorder="1" applyAlignment="1" applyProtection="1">
      <alignment horizontal="center"/>
      <protection hidden="1"/>
    </xf>
    <xf numFmtId="2" fontId="8" fillId="0" borderId="0" xfId="0" applyNumberFormat="1" applyFont="1" applyBorder="1" applyAlignment="1" applyProtection="1">
      <alignment horizontal="center"/>
    </xf>
    <xf numFmtId="9" fontId="39" fillId="5" borderId="24" xfId="0" applyNumberFormat="1" applyFont="1" applyFill="1" applyBorder="1" applyAlignment="1" applyProtection="1">
      <alignment horizontal="center" vertical="center" wrapText="1"/>
    </xf>
    <xf numFmtId="9" fontId="39" fillId="5" borderId="11" xfId="0" applyNumberFormat="1" applyFont="1" applyFill="1" applyBorder="1" applyAlignment="1" applyProtection="1">
      <alignment horizontal="center" vertical="center" wrapText="1"/>
    </xf>
    <xf numFmtId="0" fontId="13" fillId="0" borderId="0" xfId="0" applyFont="1" applyBorder="1" applyAlignment="1" applyProtection="1">
      <alignment horizontal="left" vertical="center"/>
      <protection hidden="1"/>
    </xf>
    <xf numFmtId="9" fontId="39" fillId="5" borderId="24" xfId="0" applyNumberFormat="1" applyFont="1" applyFill="1" applyBorder="1" applyAlignment="1" applyProtection="1">
      <alignment horizontal="center" vertical="center" wrapText="1"/>
      <protection locked="0"/>
    </xf>
    <xf numFmtId="9" fontId="39" fillId="5" borderId="11" xfId="0" applyNumberFormat="1" applyFont="1" applyFill="1" applyBorder="1" applyAlignment="1" applyProtection="1">
      <alignment horizontal="center" vertical="center" wrapText="1"/>
      <protection locked="0"/>
    </xf>
    <xf numFmtId="0" fontId="11" fillId="0" borderId="0" xfId="0" applyFont="1" applyAlignment="1" applyProtection="1">
      <alignment horizontal="center" vertical="center"/>
      <protection hidden="1"/>
    </xf>
    <xf numFmtId="0" fontId="2" fillId="0" borderId="0" xfId="0" applyFont="1" applyAlignment="1" applyProtection="1">
      <alignment horizontal="center" vertical="center"/>
      <protection hidden="1"/>
    </xf>
    <xf numFmtId="0" fontId="37" fillId="0" borderId="3" xfId="0" applyFont="1" applyBorder="1" applyAlignment="1" applyProtection="1">
      <alignment horizontal="left" vertical="center" wrapText="1"/>
      <protection hidden="1"/>
    </xf>
    <xf numFmtId="0" fontId="37" fillId="0" borderId="4" xfId="0" applyFont="1" applyBorder="1" applyAlignment="1" applyProtection="1">
      <alignment horizontal="left" vertical="center" wrapText="1"/>
      <protection hidden="1"/>
    </xf>
    <xf numFmtId="0" fontId="37" fillId="0" borderId="5" xfId="0" applyFont="1" applyBorder="1" applyAlignment="1" applyProtection="1">
      <alignment horizontal="left" vertical="center" wrapText="1"/>
      <protection hidden="1"/>
    </xf>
    <xf numFmtId="0" fontId="7" fillId="0" borderId="6" xfId="0" applyFont="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12" fillId="0" borderId="0" xfId="0" applyFont="1" applyBorder="1" applyAlignment="1" applyProtection="1">
      <alignment horizontal="right" vertical="center"/>
      <protection locked="0"/>
    </xf>
    <xf numFmtId="0" fontId="21" fillId="2" borderId="32" xfId="0" applyFont="1" applyFill="1" applyBorder="1" applyAlignment="1" applyProtection="1">
      <alignment horizontal="left" vertical="center"/>
      <protection locked="0"/>
    </xf>
    <xf numFmtId="1" fontId="21" fillId="2" borderId="32" xfId="0" applyNumberFormat="1" applyFont="1" applyFill="1" applyBorder="1" applyAlignment="1" applyProtection="1">
      <alignment horizontal="left" vertical="center"/>
      <protection locked="0"/>
    </xf>
    <xf numFmtId="0" fontId="1" fillId="2" borderId="33" xfId="0" applyFont="1" applyFill="1" applyBorder="1" applyAlignment="1" applyProtection="1">
      <alignment horizontal="left" vertical="center"/>
      <protection locked="0"/>
    </xf>
    <xf numFmtId="0" fontId="41" fillId="0" borderId="33" xfId="0" applyNumberFormat="1" applyFont="1" applyFill="1" applyBorder="1" applyAlignment="1" applyProtection="1">
      <alignment horizontal="left"/>
      <protection hidden="1"/>
    </xf>
    <xf numFmtId="0" fontId="1" fillId="0" borderId="24" xfId="0" applyFont="1" applyBorder="1" applyAlignment="1" applyProtection="1">
      <alignment horizontal="left" wrapText="1"/>
      <protection hidden="1"/>
    </xf>
    <xf numFmtId="0" fontId="1" fillId="0" borderId="9" xfId="0" applyFont="1" applyBorder="1" applyAlignment="1" applyProtection="1">
      <alignment horizontal="left" wrapText="1"/>
      <protection hidden="1"/>
    </xf>
    <xf numFmtId="0" fontId="1" fillId="0" borderId="11" xfId="0" applyFont="1" applyBorder="1" applyAlignment="1" applyProtection="1">
      <alignment horizontal="left" wrapText="1"/>
      <protection hidden="1"/>
    </xf>
    <xf numFmtId="0" fontId="8" fillId="0" borderId="16" xfId="0" applyFont="1" applyBorder="1" applyAlignment="1" applyProtection="1">
      <alignment horizontal="left" vertical="top"/>
      <protection hidden="1"/>
    </xf>
    <xf numFmtId="0" fontId="7" fillId="0" borderId="9" xfId="0" applyFont="1" applyBorder="1" applyAlignment="1" applyProtection="1">
      <alignment horizontal="center" vertical="center" wrapText="1"/>
      <protection hidden="1"/>
    </xf>
    <xf numFmtId="0" fontId="7" fillId="0" borderId="10" xfId="0" applyFont="1" applyBorder="1" applyAlignment="1" applyProtection="1">
      <alignment horizontal="center" vertical="center" wrapText="1"/>
      <protection hidden="1"/>
    </xf>
    <xf numFmtId="0" fontId="9" fillId="0" borderId="8"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21" fillId="0" borderId="0" xfId="0" applyFont="1" applyBorder="1" applyAlignment="1" applyProtection="1">
      <alignment horizontal="center" wrapText="1"/>
      <protection hidden="1"/>
    </xf>
    <xf numFmtId="0" fontId="25" fillId="0" borderId="0" xfId="0" applyFont="1" applyBorder="1" applyAlignment="1" applyProtection="1">
      <alignment horizontal="center" wrapText="1"/>
      <protection hidden="1"/>
    </xf>
    <xf numFmtId="164" fontId="0" fillId="5" borderId="24" xfId="0" applyNumberFormat="1" applyFont="1" applyFill="1" applyBorder="1" applyAlignment="1" applyProtection="1">
      <alignment horizontal="center" vertical="center"/>
      <protection locked="0"/>
    </xf>
    <xf numFmtId="164" fontId="0" fillId="5" borderId="9" xfId="0" applyNumberFormat="1" applyFont="1" applyFill="1" applyBorder="1" applyAlignment="1" applyProtection="1">
      <alignment horizontal="center" vertical="center"/>
      <protection locked="0"/>
    </xf>
    <xf numFmtId="164" fontId="0" fillId="5" borderId="11" xfId="0" applyNumberFormat="1" applyFont="1" applyFill="1" applyBorder="1" applyAlignment="1" applyProtection="1">
      <alignment horizontal="center" vertical="center"/>
      <protection locked="0"/>
    </xf>
    <xf numFmtId="0" fontId="0" fillId="0" borderId="28" xfId="0" applyFont="1" applyBorder="1" applyAlignment="1" applyProtection="1">
      <alignment horizontal="center" vertical="center" wrapText="1"/>
      <protection hidden="1"/>
    </xf>
    <xf numFmtId="0" fontId="0" fillId="0" borderId="26" xfId="0" applyFont="1" applyBorder="1" applyAlignment="1" applyProtection="1">
      <alignment horizontal="center" vertical="center" wrapText="1"/>
      <protection hidden="1"/>
    </xf>
    <xf numFmtId="0" fontId="0" fillId="0" borderId="27" xfId="0" applyFont="1" applyBorder="1" applyAlignment="1" applyProtection="1">
      <alignment horizontal="center" vertical="center" wrapText="1"/>
      <protection hidden="1"/>
    </xf>
    <xf numFmtId="43" fontId="30" fillId="0" borderId="37" xfId="0" applyNumberFormat="1" applyFont="1" applyBorder="1" applyAlignment="1" applyProtection="1">
      <alignment horizontal="left" wrapText="1"/>
      <protection hidden="1"/>
    </xf>
    <xf numFmtId="43" fontId="30" fillId="0" borderId="38" xfId="0" applyNumberFormat="1" applyFont="1" applyBorder="1" applyAlignment="1" applyProtection="1">
      <alignment horizontal="left" wrapText="1"/>
      <protection hidden="1"/>
    </xf>
    <xf numFmtId="43" fontId="30" fillId="0" borderId="39" xfId="0" applyNumberFormat="1" applyFont="1" applyBorder="1" applyAlignment="1" applyProtection="1">
      <alignment horizontal="left" wrapText="1"/>
      <protection hidden="1"/>
    </xf>
    <xf numFmtId="43" fontId="30" fillId="0" borderId="3" xfId="0" applyNumberFormat="1" applyFont="1" applyBorder="1" applyAlignment="1" applyProtection="1">
      <alignment horizontal="left" wrapText="1"/>
      <protection hidden="1"/>
    </xf>
    <xf numFmtId="43" fontId="30" fillId="0" borderId="4" xfId="0" applyNumberFormat="1" applyFont="1" applyBorder="1" applyAlignment="1" applyProtection="1">
      <alignment horizontal="left" wrapText="1"/>
      <protection hidden="1"/>
    </xf>
    <xf numFmtId="43" fontId="30" fillId="0" borderId="17" xfId="0" applyNumberFormat="1" applyFont="1" applyBorder="1" applyAlignment="1" applyProtection="1">
      <alignment horizontal="left" wrapText="1"/>
      <protection hidden="1"/>
    </xf>
    <xf numFmtId="0" fontId="6" fillId="0" borderId="24" xfId="0" applyFont="1" applyBorder="1" applyAlignment="1" applyProtection="1">
      <alignment horizontal="center" vertical="center" wrapText="1"/>
      <protection hidden="1"/>
    </xf>
    <xf numFmtId="0" fontId="6" fillId="0" borderId="9" xfId="0" applyFont="1" applyBorder="1" applyAlignment="1" applyProtection="1">
      <alignment horizontal="center" vertical="center" wrapText="1"/>
      <protection hidden="1"/>
    </xf>
    <xf numFmtId="0" fontId="6" fillId="0" borderId="18" xfId="0" applyFont="1" applyBorder="1" applyAlignment="1" applyProtection="1">
      <alignment horizontal="center" vertical="center" wrapText="1"/>
      <protection hidden="1"/>
    </xf>
    <xf numFmtId="0" fontId="6" fillId="0" borderId="19" xfId="0" applyFont="1" applyBorder="1" applyAlignment="1" applyProtection="1">
      <alignment horizontal="center" vertical="center" wrapText="1"/>
      <protection hidden="1"/>
    </xf>
    <xf numFmtId="0" fontId="6" fillId="5" borderId="24" xfId="0" applyFont="1" applyFill="1" applyBorder="1" applyAlignment="1" applyProtection="1">
      <alignment horizontal="left" vertical="center"/>
      <protection locked="0"/>
    </xf>
    <xf numFmtId="0" fontId="6" fillId="5" borderId="9" xfId="0" applyFont="1" applyFill="1" applyBorder="1" applyAlignment="1" applyProtection="1">
      <alignment horizontal="left" vertical="center"/>
      <protection locked="0"/>
    </xf>
    <xf numFmtId="0" fontId="6" fillId="5" borderId="11" xfId="0" applyFont="1" applyFill="1" applyBorder="1" applyAlignment="1" applyProtection="1">
      <alignment horizontal="left" vertical="center"/>
      <protection locked="0"/>
    </xf>
    <xf numFmtId="0" fontId="12" fillId="0" borderId="0" xfId="0" applyFont="1" applyBorder="1" applyAlignment="1" applyProtection="1">
      <alignment horizontal="left" vertical="center"/>
      <protection hidden="1"/>
    </xf>
    <xf numFmtId="43" fontId="44" fillId="5" borderId="24" xfId="0" applyNumberFormat="1" applyFont="1" applyFill="1" applyBorder="1" applyAlignment="1" applyProtection="1">
      <alignment vertical="center" wrapText="1"/>
      <protection locked="0"/>
    </xf>
    <xf numFmtId="43" fontId="44" fillId="5" borderId="11" xfId="0" applyNumberFormat="1" applyFont="1" applyFill="1" applyBorder="1" applyAlignment="1" applyProtection="1">
      <alignment vertical="center" wrapText="1"/>
      <protection locked="0"/>
    </xf>
    <xf numFmtId="0" fontId="25" fillId="2" borderId="36" xfId="0" applyFont="1" applyFill="1" applyBorder="1" applyAlignment="1" applyProtection="1">
      <alignment vertical="center"/>
      <protection locked="0"/>
    </xf>
    <xf numFmtId="0" fontId="25" fillId="2" borderId="23" xfId="0" applyFont="1" applyFill="1" applyBorder="1" applyAlignment="1" applyProtection="1">
      <alignment vertical="center"/>
      <protection locked="0"/>
    </xf>
    <xf numFmtId="0" fontId="20" fillId="0" borderId="0" xfId="0" applyFont="1" applyBorder="1" applyAlignment="1" applyProtection="1">
      <alignment horizontal="center" vertical="center"/>
      <protection hidden="1"/>
    </xf>
    <xf numFmtId="0" fontId="18" fillId="0" borderId="0" xfId="0" applyFont="1" applyBorder="1" applyAlignment="1" applyProtection="1">
      <alignment horizontal="center" vertical="center"/>
      <protection hidden="1"/>
    </xf>
    <xf numFmtId="0" fontId="1" fillId="0" borderId="20" xfId="0" applyFont="1" applyBorder="1" applyAlignment="1" applyProtection="1">
      <alignment horizontal="left" vertical="top" wrapText="1"/>
      <protection hidden="1"/>
    </xf>
    <xf numFmtId="0" fontId="1" fillId="0" borderId="30" xfId="0" applyFont="1" applyBorder="1" applyAlignment="1" applyProtection="1">
      <alignment horizontal="left" vertical="top" wrapText="1"/>
      <protection hidden="1"/>
    </xf>
    <xf numFmtId="0" fontId="0" fillId="0" borderId="21" xfId="0" applyBorder="1"/>
    <xf numFmtId="0" fontId="0" fillId="0" borderId="16" xfId="0" applyFill="1" applyBorder="1"/>
  </cellXfs>
  <cellStyles count="2">
    <cellStyle name="Hyperlink" xfId="1" builtinId="8"/>
    <cellStyle name="Normal" xfId="0" builtinId="0"/>
  </cellStyles>
  <dxfs count="1">
    <dxf>
      <font>
        <color theme="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962025</xdr:colOff>
      <xdr:row>63</xdr:row>
      <xdr:rowOff>9525</xdr:rowOff>
    </xdr:from>
    <xdr:to>
      <xdr:col>7</xdr:col>
      <xdr:colOff>228600</xdr:colOff>
      <xdr:row>63</xdr:row>
      <xdr:rowOff>9525</xdr:rowOff>
    </xdr:to>
    <xdr:sp macro="" textlink="">
      <xdr:nvSpPr>
        <xdr:cNvPr id="2" name="Line 5"/>
        <xdr:cNvSpPr>
          <a:spLocks noChangeShapeType="1"/>
        </xdr:cNvSpPr>
      </xdr:nvSpPr>
      <xdr:spPr bwMode="auto">
        <a:xfrm flipV="1">
          <a:off x="2057400" y="11325225"/>
          <a:ext cx="14478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971549</xdr:colOff>
      <xdr:row>63</xdr:row>
      <xdr:rowOff>9526</xdr:rowOff>
    </xdr:from>
    <xdr:to>
      <xdr:col>10</xdr:col>
      <xdr:colOff>19049</xdr:colOff>
      <xdr:row>63</xdr:row>
      <xdr:rowOff>19050</xdr:rowOff>
    </xdr:to>
    <xdr:sp macro="" textlink="">
      <xdr:nvSpPr>
        <xdr:cNvPr id="3" name="Line 5"/>
        <xdr:cNvSpPr>
          <a:spLocks noChangeShapeType="1"/>
        </xdr:cNvSpPr>
      </xdr:nvSpPr>
      <xdr:spPr bwMode="auto">
        <a:xfrm flipV="1">
          <a:off x="4248149" y="11506201"/>
          <a:ext cx="923925" cy="95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63</xdr:row>
      <xdr:rowOff>9525</xdr:rowOff>
    </xdr:from>
    <xdr:to>
      <xdr:col>13</xdr:col>
      <xdr:colOff>104775</xdr:colOff>
      <xdr:row>63</xdr:row>
      <xdr:rowOff>9525</xdr:rowOff>
    </xdr:to>
    <xdr:sp macro="" textlink="">
      <xdr:nvSpPr>
        <xdr:cNvPr id="4" name="Line 5"/>
        <xdr:cNvSpPr>
          <a:spLocks noChangeShapeType="1"/>
        </xdr:cNvSpPr>
      </xdr:nvSpPr>
      <xdr:spPr bwMode="auto">
        <a:xfrm flipV="1">
          <a:off x="5448300" y="11506200"/>
          <a:ext cx="15144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581024</xdr:colOff>
      <xdr:row>63</xdr:row>
      <xdr:rowOff>9525</xdr:rowOff>
    </xdr:from>
    <xdr:to>
      <xdr:col>3</xdr:col>
      <xdr:colOff>752474</xdr:colOff>
      <xdr:row>63</xdr:row>
      <xdr:rowOff>19050</xdr:rowOff>
    </xdr:to>
    <xdr:sp macro="" textlink="">
      <xdr:nvSpPr>
        <xdr:cNvPr id="5" name="Line 5"/>
        <xdr:cNvSpPr>
          <a:spLocks noChangeShapeType="1"/>
        </xdr:cNvSpPr>
      </xdr:nvSpPr>
      <xdr:spPr bwMode="auto">
        <a:xfrm>
          <a:off x="581024" y="11325225"/>
          <a:ext cx="1266825" cy="9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2</xdr:col>
      <xdr:colOff>123825</xdr:colOff>
      <xdr:row>1</xdr:row>
      <xdr:rowOff>95250</xdr:rowOff>
    </xdr:from>
    <xdr:to>
      <xdr:col>3</xdr:col>
      <xdr:colOff>657225</xdr:colOff>
      <xdr:row>4</xdr:row>
      <xdr:rowOff>123825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0600" y="285750"/>
          <a:ext cx="762000" cy="7620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hyperlink" Target="https://exceljet.net/formula/vlookup-with-multiple-critiera"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V98"/>
  <sheetViews>
    <sheetView showGridLines="0" tabSelected="1" zoomScaleNormal="100" workbookViewId="0">
      <selection activeCell="E7" sqref="E7:I7"/>
    </sheetView>
  </sheetViews>
  <sheetFormatPr defaultRowHeight="15" x14ac:dyDescent="0.25"/>
  <cols>
    <col min="1" max="1" width="9.140625" style="5"/>
    <col min="2" max="2" width="3.85546875" style="4" customWidth="1"/>
    <col min="3" max="3" width="3.42578125" style="5" customWidth="1"/>
    <col min="4" max="4" width="14.7109375" style="5" customWidth="1"/>
    <col min="5" max="6" width="6.7109375" style="5" customWidth="1"/>
    <col min="7" max="7" width="4.5703125" style="5" customWidth="1"/>
    <col min="8" max="8" width="14.7109375" style="5" customWidth="1"/>
    <col min="9" max="9" width="10.28515625" style="5" customWidth="1"/>
    <col min="10" max="10" width="7.5703125" style="5" customWidth="1"/>
    <col min="11" max="11" width="5.140625" style="5" customWidth="1"/>
    <col min="12" max="12" width="16" style="5" customWidth="1"/>
    <col min="13" max="13" width="8" style="5" customWidth="1"/>
    <col min="14" max="14" width="3.7109375" style="5" bestFit="1" customWidth="1"/>
    <col min="15" max="15" width="9.140625" style="5"/>
    <col min="16" max="17" width="9.140625" style="5" hidden="1" customWidth="1"/>
    <col min="18" max="18" width="9.28515625" style="5" hidden="1" customWidth="1"/>
    <col min="19" max="19" width="11" style="5" hidden="1" customWidth="1"/>
    <col min="20" max="20" width="11.42578125" style="5" hidden="1" customWidth="1"/>
    <col min="21" max="22" width="9.140625" style="5" hidden="1" customWidth="1"/>
    <col min="23" max="16384" width="9.140625" style="5"/>
  </cols>
  <sheetData>
    <row r="2" spans="2:15" ht="24.75" customHeight="1" x14ac:dyDescent="0.25">
      <c r="C2" s="169" t="s">
        <v>8</v>
      </c>
      <c r="D2" s="169"/>
      <c r="E2" s="169"/>
      <c r="F2" s="169"/>
      <c r="G2" s="169"/>
      <c r="H2" s="169"/>
      <c r="I2" s="169"/>
      <c r="J2" s="169"/>
      <c r="K2" s="169"/>
      <c r="L2" s="169"/>
      <c r="M2" s="169"/>
      <c r="N2" s="169"/>
    </row>
    <row r="3" spans="2:15" ht="16.5" customHeight="1" x14ac:dyDescent="0.25">
      <c r="C3" s="170" t="s">
        <v>2779</v>
      </c>
      <c r="D3" s="170"/>
      <c r="E3" s="170"/>
      <c r="F3" s="170"/>
      <c r="G3" s="170"/>
      <c r="H3" s="170"/>
      <c r="I3" s="170"/>
      <c r="J3" s="170"/>
      <c r="K3" s="170"/>
      <c r="L3" s="170"/>
      <c r="M3" s="170"/>
      <c r="N3" s="170"/>
    </row>
    <row r="4" spans="2:15" ht="16.5" customHeight="1" x14ac:dyDescent="0.25">
      <c r="C4" s="6"/>
      <c r="D4" s="6"/>
      <c r="E4" s="178" t="s">
        <v>85</v>
      </c>
      <c r="F4" s="178"/>
      <c r="G4" s="178"/>
      <c r="H4" s="178"/>
      <c r="I4" s="7" t="s">
        <v>83</v>
      </c>
      <c r="J4" s="59">
        <v>0</v>
      </c>
      <c r="K4" s="6"/>
      <c r="L4" s="6"/>
      <c r="M4" s="6"/>
      <c r="N4" s="6"/>
    </row>
    <row r="5" spans="2:15" x14ac:dyDescent="0.25">
      <c r="C5" s="154" t="s">
        <v>28</v>
      </c>
      <c r="D5" s="154"/>
      <c r="E5" s="154"/>
      <c r="F5" s="154"/>
      <c r="G5" s="154"/>
      <c r="H5" s="154"/>
      <c r="I5" s="154"/>
      <c r="J5" s="154"/>
      <c r="K5" s="154"/>
      <c r="L5" s="154"/>
      <c r="M5" s="154"/>
      <c r="N5" s="154"/>
    </row>
    <row r="6" spans="2:15" ht="21" customHeight="1" x14ac:dyDescent="0.25">
      <c r="C6" s="8"/>
      <c r="D6" s="8"/>
      <c r="E6" s="8"/>
      <c r="F6" s="8"/>
      <c r="G6" s="8"/>
      <c r="H6" s="8"/>
      <c r="I6" s="8"/>
      <c r="J6" s="8"/>
    </row>
    <row r="7" spans="2:15" s="11" customFormat="1" ht="19.5" customHeight="1" x14ac:dyDescent="0.25">
      <c r="B7" s="9"/>
      <c r="C7" s="9" t="s">
        <v>33</v>
      </c>
      <c r="D7" s="9"/>
      <c r="E7" s="179"/>
      <c r="F7" s="179"/>
      <c r="G7" s="179"/>
      <c r="H7" s="179"/>
      <c r="I7" s="179"/>
      <c r="J7" s="10" t="s">
        <v>74</v>
      </c>
      <c r="K7" s="10"/>
      <c r="L7" s="179"/>
      <c r="M7" s="179"/>
      <c r="N7" s="179"/>
      <c r="O7" s="9"/>
    </row>
    <row r="8" spans="2:15" s="11" customFormat="1" ht="22.5" customHeight="1" x14ac:dyDescent="0.25">
      <c r="B8" s="12">
        <v>1</v>
      </c>
      <c r="C8" s="13" t="s">
        <v>2764</v>
      </c>
      <c r="D8" s="14"/>
      <c r="E8" s="180"/>
      <c r="F8" s="180"/>
      <c r="G8" s="180"/>
      <c r="H8" s="180"/>
      <c r="I8" s="180"/>
      <c r="J8" s="180"/>
      <c r="K8" s="180"/>
      <c r="L8" s="14" t="s">
        <v>75</v>
      </c>
      <c r="M8" s="181"/>
      <c r="N8" s="181"/>
      <c r="O8" s="14"/>
    </row>
    <row r="9" spans="2:15" ht="25.5" customHeight="1" x14ac:dyDescent="0.3">
      <c r="B9" s="4">
        <v>2</v>
      </c>
      <c r="C9" s="112" t="s">
        <v>2763</v>
      </c>
      <c r="D9" s="15"/>
      <c r="E9" s="182" t="str">
        <f>IFERROR(VLOOKUP(E8,N!$B$2:$D$2443,3,FALSE),"Please put your ID in the No. 1 Field!!")</f>
        <v>Please put your ID in the No. 1 Field!!</v>
      </c>
      <c r="F9" s="182"/>
      <c r="G9" s="182"/>
      <c r="H9" s="182"/>
      <c r="I9" s="182"/>
      <c r="J9" s="182"/>
      <c r="K9" s="182"/>
      <c r="L9" s="16" t="s">
        <v>76</v>
      </c>
      <c r="M9" s="181"/>
      <c r="N9" s="181"/>
      <c r="O9" s="15"/>
    </row>
    <row r="10" spans="2:15" ht="22.5" customHeight="1" x14ac:dyDescent="0.25">
      <c r="B10" s="4">
        <v>3</v>
      </c>
      <c r="C10" s="15" t="s">
        <v>79</v>
      </c>
      <c r="D10" s="15"/>
      <c r="E10" s="15"/>
      <c r="F10" s="15"/>
      <c r="G10" s="15"/>
      <c r="H10" s="15"/>
      <c r="I10" s="64" t="s">
        <v>80</v>
      </c>
      <c r="J10" s="15"/>
      <c r="K10" s="15"/>
    </row>
    <row r="11" spans="2:15" ht="9" customHeight="1" x14ac:dyDescent="0.25">
      <c r="C11" s="17"/>
      <c r="D11" s="17"/>
      <c r="E11" s="17"/>
      <c r="F11" s="17"/>
      <c r="G11" s="17"/>
      <c r="H11" s="17"/>
      <c r="I11" s="17"/>
      <c r="J11" s="17"/>
    </row>
    <row r="12" spans="2:15" ht="19.5" customHeight="1" thickBot="1" x14ac:dyDescent="0.3">
      <c r="C12" s="18" t="s">
        <v>0</v>
      </c>
      <c r="D12" s="19"/>
      <c r="E12" s="19"/>
      <c r="F12" s="20"/>
      <c r="G12" s="20"/>
      <c r="H12" s="20"/>
      <c r="I12" s="20"/>
      <c r="J12" s="20"/>
      <c r="M12" s="21"/>
    </row>
    <row r="13" spans="2:15" ht="17.25" customHeight="1" thickBot="1" x14ac:dyDescent="0.3">
      <c r="C13" s="174" t="s">
        <v>1</v>
      </c>
      <c r="D13" s="175"/>
      <c r="E13" s="176" t="s">
        <v>81</v>
      </c>
      <c r="F13" s="177"/>
      <c r="G13" s="174" t="s">
        <v>1</v>
      </c>
      <c r="H13" s="175"/>
      <c r="I13" s="176" t="s">
        <v>81</v>
      </c>
      <c r="J13" s="177"/>
      <c r="K13" s="174" t="s">
        <v>1</v>
      </c>
      <c r="L13" s="175"/>
      <c r="M13" s="176" t="s">
        <v>81</v>
      </c>
      <c r="N13" s="177"/>
    </row>
    <row r="14" spans="2:15" ht="31.5" customHeight="1" thickBot="1" x14ac:dyDescent="0.3">
      <c r="C14" s="22" t="s">
        <v>9</v>
      </c>
      <c r="D14" s="93"/>
      <c r="E14" s="122" t="s">
        <v>80</v>
      </c>
      <c r="F14" s="123"/>
      <c r="G14" s="22" t="s">
        <v>13</v>
      </c>
      <c r="H14" s="93"/>
      <c r="I14" s="122" t="s">
        <v>80</v>
      </c>
      <c r="J14" s="123"/>
      <c r="K14" s="22" t="s">
        <v>18</v>
      </c>
      <c r="L14" s="93"/>
      <c r="M14" s="122" t="s">
        <v>80</v>
      </c>
      <c r="N14" s="123"/>
    </row>
    <row r="15" spans="2:15" ht="31.5" customHeight="1" thickBot="1" x14ac:dyDescent="0.3">
      <c r="C15" s="23" t="s">
        <v>10</v>
      </c>
      <c r="D15" s="91"/>
      <c r="E15" s="122" t="s">
        <v>80</v>
      </c>
      <c r="F15" s="123"/>
      <c r="G15" s="23" t="s">
        <v>14</v>
      </c>
      <c r="H15" s="91"/>
      <c r="I15" s="122" t="s">
        <v>80</v>
      </c>
      <c r="J15" s="123"/>
      <c r="K15" s="23" t="s">
        <v>19</v>
      </c>
      <c r="L15" s="91"/>
      <c r="M15" s="122" t="s">
        <v>80</v>
      </c>
      <c r="N15" s="123"/>
    </row>
    <row r="16" spans="2:15" ht="31.5" customHeight="1" thickBot="1" x14ac:dyDescent="0.3">
      <c r="C16" s="23" t="s">
        <v>11</v>
      </c>
      <c r="D16" s="91"/>
      <c r="E16" s="122" t="s">
        <v>80</v>
      </c>
      <c r="F16" s="123"/>
      <c r="G16" s="23" t="s">
        <v>16</v>
      </c>
      <c r="H16" s="91"/>
      <c r="I16" s="122" t="s">
        <v>80</v>
      </c>
      <c r="J16" s="123"/>
      <c r="K16" s="23" t="s">
        <v>20</v>
      </c>
      <c r="L16" s="91"/>
      <c r="M16" s="122" t="s">
        <v>80</v>
      </c>
      <c r="N16" s="123"/>
    </row>
    <row r="17" spans="2:22" ht="31.5" customHeight="1" thickBot="1" x14ac:dyDescent="0.3">
      <c r="C17" s="24" t="s">
        <v>12</v>
      </c>
      <c r="D17" s="92"/>
      <c r="E17" s="122" t="s">
        <v>80</v>
      </c>
      <c r="F17" s="123"/>
      <c r="G17" s="24" t="s">
        <v>17</v>
      </c>
      <c r="H17" s="92"/>
      <c r="I17" s="122" t="s">
        <v>80</v>
      </c>
      <c r="J17" s="123"/>
      <c r="K17" s="24" t="s">
        <v>21</v>
      </c>
      <c r="L17" s="92"/>
      <c r="M17" s="122" t="s">
        <v>80</v>
      </c>
      <c r="N17" s="123"/>
    </row>
    <row r="18" spans="2:22" ht="33.75" customHeight="1" thickBot="1" x14ac:dyDescent="0.3">
      <c r="C18" s="183" t="s">
        <v>29</v>
      </c>
      <c r="D18" s="184"/>
      <c r="E18" s="184"/>
      <c r="F18" s="184"/>
      <c r="G18" s="184"/>
      <c r="H18" s="184"/>
      <c r="I18" s="184"/>
      <c r="J18" s="184"/>
      <c r="K18" s="184"/>
      <c r="L18" s="184"/>
      <c r="M18" s="184"/>
      <c r="N18" s="185"/>
    </row>
    <row r="19" spans="2:22" ht="9" customHeight="1" x14ac:dyDescent="0.25">
      <c r="C19" s="16"/>
      <c r="D19" s="16"/>
      <c r="E19" s="25"/>
      <c r="F19" s="25"/>
      <c r="G19" s="25"/>
      <c r="H19" s="25"/>
      <c r="I19" s="26"/>
      <c r="J19" s="26"/>
    </row>
    <row r="20" spans="2:22" ht="19.5" customHeight="1" thickBot="1" x14ac:dyDescent="0.3">
      <c r="B20" s="27">
        <v>4</v>
      </c>
      <c r="C20" s="186" t="s">
        <v>129</v>
      </c>
      <c r="D20" s="186"/>
      <c r="E20" s="186"/>
      <c r="F20" s="186"/>
      <c r="G20" s="186"/>
      <c r="H20" s="186"/>
      <c r="I20" s="186"/>
      <c r="J20" s="186"/>
      <c r="K20" s="186"/>
      <c r="L20" s="186"/>
      <c r="M20" s="186"/>
      <c r="N20" s="186"/>
    </row>
    <row r="21" spans="2:22" ht="36" customHeight="1" thickBot="1" x14ac:dyDescent="0.3">
      <c r="C21" s="174" t="s">
        <v>1</v>
      </c>
      <c r="D21" s="175"/>
      <c r="E21" s="176" t="s">
        <v>4</v>
      </c>
      <c r="F21" s="187"/>
      <c r="G21" s="187"/>
      <c r="H21" s="187"/>
      <c r="I21" s="187"/>
      <c r="J21" s="187"/>
      <c r="K21" s="188"/>
      <c r="L21" s="28" t="s">
        <v>2</v>
      </c>
      <c r="M21" s="189" t="s">
        <v>82</v>
      </c>
      <c r="N21" s="190"/>
    </row>
    <row r="22" spans="2:22" ht="36" customHeight="1" x14ac:dyDescent="0.25">
      <c r="C22" s="29" t="s">
        <v>9</v>
      </c>
      <c r="D22" s="103"/>
      <c r="E22" s="171" t="str">
        <f>IFERROR(VLOOKUP($L$7&amp;D22,P!$H$2:$J$1201,2,FALSE),"")</f>
        <v/>
      </c>
      <c r="F22" s="172"/>
      <c r="G22" s="172"/>
      <c r="H22" s="172"/>
      <c r="I22" s="172"/>
      <c r="J22" s="172"/>
      <c r="K22" s="173"/>
      <c r="L22" s="107" t="str">
        <f>IFERROR(VLOOKUP($L$7&amp;D22,P!$H$2:$J$1201,3,FALSE),"")</f>
        <v/>
      </c>
      <c r="M22" s="160" t="s">
        <v>96</v>
      </c>
      <c r="N22" s="161"/>
    </row>
    <row r="23" spans="2:22" ht="36" customHeight="1" x14ac:dyDescent="0.25">
      <c r="C23" s="23" t="s">
        <v>10</v>
      </c>
      <c r="D23" s="104"/>
      <c r="E23" s="157" t="str">
        <f>IFERROR(VLOOKUP($L$7&amp;D23,P!$H$2:$J$1201,2,FALSE),"")</f>
        <v/>
      </c>
      <c r="F23" s="158"/>
      <c r="G23" s="158"/>
      <c r="H23" s="158"/>
      <c r="I23" s="158"/>
      <c r="J23" s="158"/>
      <c r="K23" s="159"/>
      <c r="L23" s="107" t="str">
        <f>IFERROR(VLOOKUP($L$7&amp;D23,P!$H$2:$J$1201,3,FALSE),"")</f>
        <v/>
      </c>
      <c r="M23" s="160" t="s">
        <v>96</v>
      </c>
      <c r="N23" s="161"/>
    </row>
    <row r="24" spans="2:22" ht="36" customHeight="1" x14ac:dyDescent="0.25">
      <c r="C24" s="23" t="s">
        <v>11</v>
      </c>
      <c r="D24" s="104"/>
      <c r="E24" s="157" t="str">
        <f>IFERROR(VLOOKUP($L$7&amp;D24,P!$H$2:$J$1201,2,FALSE),"")</f>
        <v/>
      </c>
      <c r="F24" s="158"/>
      <c r="G24" s="158"/>
      <c r="H24" s="158"/>
      <c r="I24" s="158"/>
      <c r="J24" s="158"/>
      <c r="K24" s="159"/>
      <c r="L24" s="107" t="str">
        <f>IFERROR(VLOOKUP($L$7&amp;D24,P!$H$2:$J$1201,3,FALSE),"")</f>
        <v/>
      </c>
      <c r="M24" s="160" t="s">
        <v>96</v>
      </c>
      <c r="N24" s="161"/>
    </row>
    <row r="25" spans="2:22" ht="36" customHeight="1" x14ac:dyDescent="0.25">
      <c r="C25" s="23" t="s">
        <v>12</v>
      </c>
      <c r="D25" s="104"/>
      <c r="E25" s="157" t="str">
        <f>IFERROR(VLOOKUP($L$7&amp;D25,P!$H$2:$J$1201,2,FALSE),"")</f>
        <v/>
      </c>
      <c r="F25" s="158"/>
      <c r="G25" s="158"/>
      <c r="H25" s="158"/>
      <c r="I25" s="158"/>
      <c r="J25" s="158"/>
      <c r="K25" s="159"/>
      <c r="L25" s="107" t="str">
        <f>IFERROR(VLOOKUP($L$7&amp;D25,P!$H$2:$J$1201,3,FALSE),"")</f>
        <v/>
      </c>
      <c r="M25" s="160" t="s">
        <v>96</v>
      </c>
      <c r="N25" s="161"/>
    </row>
    <row r="26" spans="2:22" ht="36" customHeight="1" x14ac:dyDescent="0.25">
      <c r="C26" s="23" t="s">
        <v>13</v>
      </c>
      <c r="D26" s="104"/>
      <c r="E26" s="157" t="str">
        <f>IFERROR(VLOOKUP($L$7&amp;D26,P!$H$2:$J$1201,2,FALSE),"")</f>
        <v/>
      </c>
      <c r="F26" s="158"/>
      <c r="G26" s="158"/>
      <c r="H26" s="158"/>
      <c r="I26" s="158"/>
      <c r="J26" s="158"/>
      <c r="K26" s="159"/>
      <c r="L26" s="107" t="str">
        <f>IFERROR(VLOOKUP($L$7&amp;D26,P!$H$2:$J$1201,3,FALSE),"")</f>
        <v/>
      </c>
      <c r="M26" s="160" t="s">
        <v>96</v>
      </c>
      <c r="N26" s="161"/>
    </row>
    <row r="27" spans="2:22" ht="36" customHeight="1" thickBot="1" x14ac:dyDescent="0.3">
      <c r="C27" s="24" t="s">
        <v>14</v>
      </c>
      <c r="D27" s="105"/>
      <c r="E27" s="157" t="str">
        <f>IFERROR(VLOOKUP($L$7&amp;D27,P!$H$2:$J$1201,2,FALSE),"")</f>
        <v/>
      </c>
      <c r="F27" s="158"/>
      <c r="G27" s="158"/>
      <c r="H27" s="158"/>
      <c r="I27" s="158"/>
      <c r="J27" s="158"/>
      <c r="K27" s="159"/>
      <c r="L27" s="107" t="str">
        <f>IFERROR(VLOOKUP($L$7&amp;D27,P!$H$2:$J$1201,3,FALSE),"")</f>
        <v/>
      </c>
      <c r="M27" s="215" t="s">
        <v>96</v>
      </c>
      <c r="N27" s="216"/>
    </row>
    <row r="28" spans="2:22" ht="31.5" customHeight="1" x14ac:dyDescent="0.25">
      <c r="B28" s="166" t="s">
        <v>147</v>
      </c>
      <c r="C28" s="166"/>
      <c r="D28" s="166"/>
      <c r="E28" s="166"/>
      <c r="F28" s="166"/>
      <c r="G28" s="166"/>
      <c r="H28" s="166"/>
      <c r="I28" s="166"/>
      <c r="J28" s="166"/>
      <c r="K28" s="166"/>
      <c r="L28" s="166"/>
      <c r="M28" s="166"/>
      <c r="N28" s="166"/>
    </row>
    <row r="29" spans="2:22" ht="31.5" customHeight="1" x14ac:dyDescent="0.25">
      <c r="B29" s="166" t="s">
        <v>153</v>
      </c>
      <c r="C29" s="166"/>
      <c r="D29" s="166"/>
      <c r="E29" s="166"/>
      <c r="F29" s="166"/>
      <c r="G29" s="166"/>
      <c r="H29" s="166"/>
      <c r="I29" s="166"/>
      <c r="J29" s="166"/>
      <c r="K29" s="166"/>
      <c r="L29" s="166"/>
      <c r="M29" s="166"/>
      <c r="N29" s="166"/>
    </row>
    <row r="30" spans="2:22" ht="22.5" customHeight="1" x14ac:dyDescent="0.25">
      <c r="B30" s="166" t="s">
        <v>146</v>
      </c>
      <c r="C30" s="166"/>
      <c r="D30" s="166"/>
      <c r="E30" s="166"/>
      <c r="F30" s="166"/>
      <c r="G30" s="166"/>
      <c r="H30" s="166"/>
      <c r="I30" s="166"/>
      <c r="J30" s="166"/>
      <c r="K30" s="166"/>
      <c r="L30" s="166"/>
      <c r="M30" s="166"/>
    </row>
    <row r="31" spans="2:22" ht="22.5" customHeight="1" x14ac:dyDescent="0.25">
      <c r="B31" s="71">
        <v>5</v>
      </c>
      <c r="C31" s="71" t="s">
        <v>100</v>
      </c>
      <c r="D31" s="71"/>
      <c r="E31" s="71"/>
      <c r="F31" s="71"/>
      <c r="G31" s="124">
        <f>COUNTIF(L22:L27,"0.00")</f>
        <v>0</v>
      </c>
      <c r="H31" s="124"/>
      <c r="I31" s="71"/>
      <c r="J31" s="71"/>
      <c r="P31" s="77">
        <f>G31*2000</f>
        <v>0</v>
      </c>
      <c r="R31" s="99" t="s">
        <v>135</v>
      </c>
      <c r="S31" s="99" t="s">
        <v>103</v>
      </c>
      <c r="T31" s="99" t="s">
        <v>131</v>
      </c>
      <c r="U31" s="99" t="s">
        <v>132</v>
      </c>
      <c r="V31" s="99" t="s">
        <v>133</v>
      </c>
    </row>
    <row r="32" spans="2:22" ht="25.5" customHeight="1" x14ac:dyDescent="0.25">
      <c r="B32" s="4">
        <v>6</v>
      </c>
      <c r="C32" s="125" t="s">
        <v>97</v>
      </c>
      <c r="D32" s="125"/>
      <c r="E32" s="125"/>
      <c r="F32" s="125"/>
      <c r="G32" s="124">
        <f ca="1">SUMIF(M22:N27,"Regular/Drop",L22:L27)</f>
        <v>0</v>
      </c>
      <c r="H32" s="124"/>
      <c r="I32" s="125"/>
      <c r="J32" s="125"/>
      <c r="K32" s="125"/>
      <c r="L32" s="125"/>
      <c r="P32" s="77">
        <v>2150</v>
      </c>
      <c r="R32" s="99">
        <f>2000</f>
        <v>2000</v>
      </c>
      <c r="S32" s="99" t="str">
        <f>IFERROR(VLOOKUP($L$7,'C'!$A$2:$F$15,2,FALSE),"")</f>
        <v/>
      </c>
      <c r="T32" s="99" t="str">
        <f>IFERROR(VLOOKUP($L$7,'C'!$A$2:$F$15,3,FALSE),"")</f>
        <v/>
      </c>
      <c r="U32" s="99" t="str">
        <f>IFERROR(VLOOKUP($L$7,'C'!$A$2:$F$15,4,FALSE),"")</f>
        <v/>
      </c>
      <c r="V32" s="99" t="str">
        <f>IFERROR(VLOOKUP($L$7,'C'!$A$2:$F$15,5,FALSE),"")</f>
        <v/>
      </c>
    </row>
    <row r="33" spans="2:16" ht="25.5" customHeight="1" x14ac:dyDescent="0.3">
      <c r="B33" s="71">
        <v>7</v>
      </c>
      <c r="C33" s="125" t="s">
        <v>98</v>
      </c>
      <c r="D33" s="125"/>
      <c r="E33" s="125"/>
      <c r="F33" s="125"/>
      <c r="G33" s="162">
        <f ca="1">SUMIF(M22:N27,"Fail/Improvement",L22:L27)</f>
        <v>0</v>
      </c>
      <c r="H33" s="162"/>
      <c r="I33" s="75">
        <v>8</v>
      </c>
      <c r="J33" s="31" t="s">
        <v>102</v>
      </c>
      <c r="K33" s="31"/>
      <c r="L33" s="76">
        <f>SUM(L22:L27)</f>
        <v>0</v>
      </c>
      <c r="M33" s="163"/>
      <c r="N33" s="163"/>
      <c r="P33" s="77">
        <v>2150</v>
      </c>
    </row>
    <row r="34" spans="2:16" ht="25.5" customHeight="1" x14ac:dyDescent="0.25">
      <c r="B34" s="71"/>
      <c r="C34" s="72"/>
      <c r="D34" s="72"/>
      <c r="E34" s="72"/>
      <c r="F34" s="72"/>
      <c r="G34" s="74"/>
      <c r="H34" s="74"/>
      <c r="I34" s="72"/>
      <c r="J34" s="72"/>
      <c r="K34" s="72"/>
      <c r="L34" s="72"/>
    </row>
    <row r="35" spans="2:16" ht="23.25" customHeight="1" x14ac:dyDescent="0.25">
      <c r="B35" s="4">
        <v>9</v>
      </c>
      <c r="C35" s="31" t="s">
        <v>3</v>
      </c>
      <c r="D35" s="31"/>
      <c r="E35" s="126"/>
      <c r="F35" s="126"/>
      <c r="G35" s="126"/>
      <c r="H35" s="126"/>
      <c r="I35" s="126"/>
      <c r="J35" s="126"/>
      <c r="K35" s="126"/>
      <c r="L35" s="126"/>
      <c r="M35" s="126"/>
      <c r="N35" s="126"/>
    </row>
    <row r="36" spans="2:16" ht="15" customHeight="1" x14ac:dyDescent="0.25"/>
    <row r="37" spans="2:16" ht="15" customHeight="1" x14ac:dyDescent="0.25">
      <c r="B37" s="148" t="s">
        <v>32</v>
      </c>
      <c r="C37" s="148"/>
      <c r="D37" s="148"/>
      <c r="E37" s="148"/>
      <c r="F37" s="148"/>
      <c r="G37" s="148"/>
      <c r="H37" s="148"/>
      <c r="I37" s="148"/>
      <c r="J37" s="148"/>
      <c r="K37" s="148"/>
      <c r="L37" s="148"/>
      <c r="M37" s="148"/>
      <c r="N37" s="148"/>
    </row>
    <row r="38" spans="2:16" x14ac:dyDescent="0.25">
      <c r="B38" s="148"/>
      <c r="C38" s="148"/>
      <c r="D38" s="148"/>
      <c r="E38" s="148"/>
      <c r="F38" s="148"/>
      <c r="G38" s="148"/>
      <c r="H38" s="148"/>
      <c r="I38" s="148"/>
      <c r="J38" s="148"/>
      <c r="K38" s="148"/>
      <c r="L38" s="148"/>
      <c r="M38" s="148"/>
      <c r="N38" s="148"/>
    </row>
    <row r="39" spans="2:16" x14ac:dyDescent="0.25">
      <c r="B39" s="148"/>
      <c r="C39" s="148"/>
      <c r="D39" s="148"/>
      <c r="E39" s="148"/>
      <c r="F39" s="148"/>
      <c r="G39" s="148"/>
      <c r="H39" s="148"/>
      <c r="I39" s="148"/>
      <c r="J39" s="148"/>
      <c r="K39" s="148"/>
      <c r="L39" s="148"/>
      <c r="M39" s="148"/>
      <c r="N39" s="148"/>
    </row>
    <row r="40" spans="2:16" ht="12.75" customHeight="1" x14ac:dyDescent="0.25">
      <c r="B40" s="148" t="s">
        <v>31</v>
      </c>
      <c r="C40" s="148"/>
      <c r="D40" s="148"/>
      <c r="E40" s="148"/>
      <c r="F40" s="148"/>
      <c r="G40" s="148"/>
      <c r="H40" s="148"/>
      <c r="I40" s="148"/>
      <c r="J40" s="148"/>
      <c r="K40" s="148"/>
      <c r="L40" s="148"/>
      <c r="M40" s="148"/>
      <c r="N40" s="148"/>
    </row>
    <row r="41" spans="2:16" ht="17.25" customHeight="1" x14ac:dyDescent="0.25">
      <c r="B41" s="148"/>
      <c r="C41" s="148"/>
      <c r="D41" s="148"/>
      <c r="E41" s="148"/>
      <c r="F41" s="148"/>
      <c r="G41" s="148"/>
      <c r="H41" s="148"/>
      <c r="I41" s="148"/>
      <c r="J41" s="148"/>
      <c r="K41" s="148"/>
      <c r="L41" s="148"/>
      <c r="M41" s="148"/>
      <c r="N41" s="148"/>
    </row>
    <row r="42" spans="2:16" ht="17.25" customHeight="1" x14ac:dyDescent="0.25">
      <c r="B42" s="32"/>
      <c r="C42" s="32"/>
      <c r="D42" s="32"/>
      <c r="E42" s="32"/>
      <c r="F42" s="32"/>
      <c r="G42" s="32"/>
      <c r="H42" s="32"/>
      <c r="I42" s="32"/>
      <c r="J42" s="32"/>
      <c r="K42" s="32"/>
      <c r="L42" s="32"/>
      <c r="M42" s="32"/>
      <c r="N42" s="32"/>
    </row>
    <row r="43" spans="2:16" ht="17.25" customHeight="1" x14ac:dyDescent="0.25">
      <c r="B43" s="73">
        <v>10</v>
      </c>
      <c r="C43" s="130" t="s">
        <v>34</v>
      </c>
      <c r="D43" s="130"/>
      <c r="E43" s="32"/>
      <c r="F43" s="32"/>
      <c r="G43" s="32"/>
      <c r="H43" s="32"/>
      <c r="I43" s="32"/>
      <c r="J43" s="32"/>
      <c r="K43" s="32"/>
      <c r="L43" s="32"/>
      <c r="M43" s="32"/>
      <c r="N43" s="32"/>
    </row>
    <row r="44" spans="2:16" ht="17.25" customHeight="1" thickBot="1" x14ac:dyDescent="0.3">
      <c r="B44" s="70"/>
      <c r="C44" s="73"/>
      <c r="D44" s="73"/>
      <c r="E44" s="70"/>
      <c r="F44" s="70"/>
      <c r="G44" s="70"/>
      <c r="H44" s="70"/>
      <c r="I44" s="70"/>
      <c r="J44" s="70"/>
      <c r="K44" s="70"/>
      <c r="L44" s="70"/>
      <c r="M44" s="70"/>
      <c r="N44" s="70"/>
    </row>
    <row r="45" spans="2:16" ht="17.25" customHeight="1" thickBot="1" x14ac:dyDescent="0.3">
      <c r="B45" s="110"/>
      <c r="C45" s="130" t="s">
        <v>99</v>
      </c>
      <c r="D45" s="131"/>
      <c r="E45" s="167">
        <v>0</v>
      </c>
      <c r="F45" s="168"/>
      <c r="G45" s="110"/>
      <c r="H45" s="110"/>
      <c r="I45" s="110"/>
      <c r="J45" s="110"/>
      <c r="K45" s="110"/>
      <c r="L45" s="110"/>
      <c r="M45" s="110"/>
      <c r="N45" s="110"/>
    </row>
    <row r="46" spans="2:16" ht="17.25" customHeight="1" x14ac:dyDescent="0.25">
      <c r="B46" s="110"/>
      <c r="C46" s="109"/>
      <c r="D46" s="109"/>
      <c r="E46" s="110"/>
      <c r="F46" s="110"/>
      <c r="G46" s="110"/>
      <c r="H46" s="110"/>
      <c r="I46" s="110"/>
      <c r="J46" s="110"/>
      <c r="K46" s="110"/>
      <c r="L46" s="110"/>
      <c r="M46" s="110"/>
      <c r="N46" s="110"/>
    </row>
    <row r="47" spans="2:16" ht="17.25" hidden="1" customHeight="1" thickBot="1" x14ac:dyDescent="0.3">
      <c r="B47" s="70"/>
      <c r="C47" s="130" t="s">
        <v>99</v>
      </c>
      <c r="D47" s="131"/>
      <c r="E47" s="164" t="str">
        <f>IFERROR(VLOOKUP(E8&amp;E45,N!$A$2:$C$2443,3,FALSE),"")</f>
        <v/>
      </c>
      <c r="F47" s="165"/>
      <c r="G47" s="70"/>
      <c r="H47" s="70"/>
      <c r="I47" s="70"/>
      <c r="J47" s="70"/>
      <c r="K47" s="70"/>
      <c r="L47" s="70"/>
      <c r="M47" s="70"/>
      <c r="N47" s="70"/>
    </row>
    <row r="48" spans="2:16" ht="17.25" customHeight="1" x14ac:dyDescent="0.25">
      <c r="B48" s="70"/>
      <c r="C48" s="73"/>
      <c r="D48" s="73"/>
      <c r="E48" s="70"/>
      <c r="F48" s="70"/>
      <c r="G48" s="70"/>
      <c r="H48" s="70"/>
      <c r="I48" s="70"/>
      <c r="J48" s="70"/>
      <c r="K48" s="70"/>
      <c r="L48" s="70"/>
      <c r="M48" s="70"/>
      <c r="N48" s="70"/>
    </row>
    <row r="49" spans="2:14" ht="17.25" customHeight="1" thickBot="1" x14ac:dyDescent="0.3">
      <c r="B49" s="70"/>
      <c r="C49" s="73"/>
      <c r="D49" s="73"/>
      <c r="E49" s="70"/>
      <c r="F49" s="70"/>
      <c r="G49" s="70"/>
      <c r="H49" s="70"/>
      <c r="I49" s="70"/>
      <c r="J49" s="70"/>
      <c r="K49" s="70"/>
      <c r="L49" s="70"/>
      <c r="M49" s="70"/>
      <c r="N49" s="70"/>
    </row>
    <row r="50" spans="2:14" ht="23.25" customHeight="1" thickBot="1" x14ac:dyDescent="0.3">
      <c r="B50" s="32"/>
      <c r="C50" s="130" t="s">
        <v>37</v>
      </c>
      <c r="D50" s="131"/>
      <c r="E50" s="213"/>
      <c r="F50" s="214"/>
      <c r="G50" s="32"/>
      <c r="H50" s="33" t="s">
        <v>38</v>
      </c>
      <c r="I50" s="193"/>
      <c r="J50" s="194"/>
      <c r="K50" s="195"/>
      <c r="L50" s="32"/>
      <c r="M50" s="32"/>
      <c r="N50" s="32"/>
    </row>
    <row r="51" spans="2:14" ht="11.25" customHeight="1" thickBot="1" x14ac:dyDescent="0.3">
      <c r="B51" s="32"/>
      <c r="C51" s="132"/>
      <c r="D51" s="132"/>
      <c r="E51" s="32"/>
      <c r="F51" s="32"/>
      <c r="G51" s="32"/>
      <c r="H51" s="32"/>
      <c r="I51" s="32"/>
      <c r="J51" s="32"/>
      <c r="K51" s="32"/>
      <c r="L51" s="32"/>
      <c r="M51" s="32"/>
      <c r="N51" s="32"/>
    </row>
    <row r="52" spans="2:14" ht="27.75" customHeight="1" thickBot="1" x14ac:dyDescent="0.3">
      <c r="B52" s="32"/>
      <c r="C52" s="130" t="s">
        <v>39</v>
      </c>
      <c r="D52" s="148"/>
      <c r="E52" s="149" t="s">
        <v>43</v>
      </c>
      <c r="F52" s="150"/>
      <c r="G52" s="32"/>
      <c r="H52" s="32"/>
      <c r="I52" s="151"/>
      <c r="J52" s="151"/>
      <c r="K52" s="32"/>
      <c r="L52" s="32"/>
      <c r="M52" s="32"/>
      <c r="N52" s="32"/>
    </row>
    <row r="53" spans="2:14" ht="11.25" customHeight="1" thickBot="1" x14ac:dyDescent="0.3">
      <c r="B53" s="32"/>
      <c r="C53" s="34"/>
      <c r="D53" s="35"/>
      <c r="E53" s="35"/>
      <c r="F53" s="35"/>
      <c r="G53" s="32"/>
      <c r="H53" s="32"/>
      <c r="I53" s="35"/>
      <c r="J53" s="35"/>
      <c r="K53" s="32"/>
      <c r="L53" s="32"/>
      <c r="M53" s="32"/>
      <c r="N53" s="32"/>
    </row>
    <row r="54" spans="2:14" ht="22.5" customHeight="1" thickBot="1" x14ac:dyDescent="0.3">
      <c r="B54" s="32"/>
      <c r="C54" s="151" t="s">
        <v>87</v>
      </c>
      <c r="D54" s="132"/>
      <c r="E54" s="133"/>
      <c r="F54" s="134"/>
      <c r="G54" s="135"/>
      <c r="H54" s="33" t="s">
        <v>44</v>
      </c>
      <c r="I54" s="139"/>
      <c r="J54" s="140"/>
      <c r="K54" s="141"/>
      <c r="L54" s="32"/>
      <c r="M54" s="32"/>
      <c r="N54" s="32"/>
    </row>
    <row r="55" spans="2:14" ht="22.5" customHeight="1" x14ac:dyDescent="0.25">
      <c r="B55" s="32"/>
      <c r="C55" s="66" t="s">
        <v>86</v>
      </c>
      <c r="D55" s="65"/>
      <c r="E55" s="35"/>
      <c r="F55" s="35"/>
      <c r="G55" s="32"/>
      <c r="H55" s="33"/>
      <c r="I55" s="32"/>
      <c r="J55" s="32"/>
      <c r="K55" s="32"/>
      <c r="L55" s="32"/>
      <c r="M55" s="32"/>
      <c r="N55" s="32"/>
    </row>
    <row r="56" spans="2:14" ht="15.75" thickBot="1" x14ac:dyDescent="0.3">
      <c r="B56" s="60"/>
      <c r="C56" s="66"/>
      <c r="D56" s="65"/>
      <c r="E56" s="62"/>
      <c r="F56" s="68" t="s">
        <v>93</v>
      </c>
      <c r="G56" s="60"/>
      <c r="H56" s="61"/>
      <c r="I56" s="60"/>
      <c r="J56" s="60"/>
      <c r="K56" s="60"/>
      <c r="L56" s="60"/>
      <c r="M56" s="60"/>
      <c r="N56" s="60"/>
    </row>
    <row r="57" spans="2:14" ht="22.5" customHeight="1" thickBot="1" x14ac:dyDescent="0.3">
      <c r="B57" s="60"/>
      <c r="C57" s="138" t="s">
        <v>88</v>
      </c>
      <c r="D57" s="138"/>
      <c r="E57" s="209" t="s">
        <v>92</v>
      </c>
      <c r="F57" s="210"/>
      <c r="G57" s="210"/>
      <c r="H57" s="211"/>
      <c r="I57" s="60"/>
      <c r="J57" s="60"/>
      <c r="K57" s="60"/>
      <c r="L57" s="60"/>
      <c r="M57" s="60"/>
      <c r="N57" s="60"/>
    </row>
    <row r="58" spans="2:14" ht="11.25" customHeight="1" thickBot="1" x14ac:dyDescent="0.3">
      <c r="B58" s="60"/>
      <c r="C58" s="67"/>
      <c r="D58" s="67"/>
      <c r="E58" s="62"/>
      <c r="F58" s="62"/>
      <c r="G58" s="60"/>
      <c r="H58" s="61"/>
      <c r="I58" s="60"/>
      <c r="J58" s="60"/>
      <c r="K58" s="60"/>
      <c r="L58" s="60"/>
      <c r="M58" s="60"/>
      <c r="N58" s="60"/>
    </row>
    <row r="59" spans="2:14" ht="25.5" customHeight="1" thickBot="1" x14ac:dyDescent="0.3">
      <c r="B59" s="58"/>
      <c r="C59" s="57"/>
      <c r="D59" s="57"/>
      <c r="I59" s="205" t="s">
        <v>24</v>
      </c>
      <c r="J59" s="206"/>
      <c r="K59" s="207"/>
      <c r="L59" s="207"/>
      <c r="M59" s="207"/>
      <c r="N59" s="208"/>
    </row>
    <row r="60" spans="2:14" ht="15" customHeight="1" x14ac:dyDescent="0.25">
      <c r="B60" s="36" t="s">
        <v>15</v>
      </c>
      <c r="C60" s="37"/>
      <c r="D60" s="37"/>
      <c r="I60" s="38"/>
      <c r="J60" s="39"/>
      <c r="K60" s="196" t="s">
        <v>30</v>
      </c>
      <c r="L60" s="197"/>
      <c r="M60" s="197"/>
      <c r="N60" s="198"/>
    </row>
    <row r="61" spans="2:14" x14ac:dyDescent="0.25">
      <c r="I61" s="40"/>
      <c r="J61" s="41"/>
      <c r="K61" s="199" t="str">
        <f ca="1">IFERROR((($G$31*$R$32)+(G32*($S$32*(100%-$E$47)))+($G$33*$S$32)+$T$32+$U$32+$V$32),"Waiver Not Matched")</f>
        <v>Waiver Not Matched</v>
      </c>
      <c r="L61" s="200"/>
      <c r="M61" s="200"/>
      <c r="N61" s="201"/>
    </row>
    <row r="62" spans="2:14" ht="8.25" customHeight="1" x14ac:dyDescent="0.25">
      <c r="I62" s="42"/>
      <c r="J62" s="43"/>
      <c r="K62" s="202"/>
      <c r="L62" s="203"/>
      <c r="M62" s="203"/>
      <c r="N62" s="204"/>
    </row>
    <row r="63" spans="2:14" ht="27" customHeight="1" x14ac:dyDescent="0.25">
      <c r="I63" s="44"/>
      <c r="J63" s="43"/>
      <c r="N63" s="45"/>
    </row>
    <row r="64" spans="2:14" ht="16.5" customHeight="1" x14ac:dyDescent="0.25">
      <c r="B64" s="142" t="s">
        <v>22</v>
      </c>
      <c r="C64" s="142"/>
      <c r="D64" s="142"/>
      <c r="E64" s="143" t="s">
        <v>23</v>
      </c>
      <c r="F64" s="143"/>
      <c r="G64" s="143"/>
      <c r="H64" s="143"/>
      <c r="I64" s="219" t="s">
        <v>27</v>
      </c>
      <c r="J64" s="220"/>
      <c r="K64" s="144" t="s">
        <v>26</v>
      </c>
      <c r="L64" s="144"/>
      <c r="M64" s="144"/>
      <c r="N64" s="145"/>
    </row>
    <row r="65" spans="1:14" s="52" customFormat="1" ht="14.25" customHeight="1" thickBot="1" x14ac:dyDescent="0.3">
      <c r="A65" s="46"/>
      <c r="B65" s="47" t="s">
        <v>25</v>
      </c>
      <c r="C65" s="47"/>
      <c r="D65" s="47"/>
      <c r="E65" s="47" t="s">
        <v>25</v>
      </c>
      <c r="F65" s="47"/>
      <c r="G65" s="47"/>
      <c r="H65" s="47"/>
      <c r="I65" s="48" t="s">
        <v>25</v>
      </c>
      <c r="J65" s="49"/>
      <c r="K65" s="50"/>
      <c r="L65" s="146" t="s">
        <v>25</v>
      </c>
      <c r="M65" s="146"/>
      <c r="N65" s="51"/>
    </row>
    <row r="67" spans="1:14" s="53" customFormat="1" ht="26.25" customHeight="1" x14ac:dyDescent="0.25">
      <c r="B67" s="153" t="s">
        <v>2778</v>
      </c>
      <c r="C67" s="153"/>
      <c r="D67" s="153"/>
      <c r="E67" s="153"/>
      <c r="F67" s="153"/>
      <c r="G67" s="153"/>
      <c r="H67" s="153"/>
      <c r="I67" s="153"/>
      <c r="J67" s="153"/>
      <c r="K67" s="153"/>
      <c r="L67" s="153"/>
      <c r="M67" s="153"/>
      <c r="N67" s="153"/>
    </row>
    <row r="68" spans="1:14" s="52" customFormat="1" x14ac:dyDescent="0.25">
      <c r="B68" s="153"/>
      <c r="C68" s="153"/>
      <c r="D68" s="153"/>
      <c r="E68" s="153"/>
      <c r="F68" s="153"/>
      <c r="G68" s="153"/>
      <c r="H68" s="153"/>
      <c r="I68" s="153"/>
      <c r="J68" s="153"/>
      <c r="K68" s="153"/>
      <c r="L68" s="153"/>
      <c r="M68" s="153"/>
      <c r="N68" s="153"/>
    </row>
    <row r="69" spans="1:14" ht="39" customHeight="1" x14ac:dyDescent="0.25">
      <c r="D69" s="136" t="s">
        <v>45</v>
      </c>
      <c r="E69" s="136"/>
      <c r="F69" s="136"/>
      <c r="G69" s="136"/>
      <c r="H69" s="136"/>
      <c r="J69" s="69"/>
    </row>
    <row r="70" spans="1:14" ht="21" customHeight="1" x14ac:dyDescent="0.25">
      <c r="B70" s="152" t="s">
        <v>64</v>
      </c>
      <c r="C70" s="152"/>
      <c r="D70" s="152"/>
      <c r="E70" s="152"/>
      <c r="F70" s="152"/>
    </row>
    <row r="71" spans="1:14" ht="18.75" x14ac:dyDescent="0.3">
      <c r="A71" s="55"/>
      <c r="B71" s="137" t="s">
        <v>65</v>
      </c>
      <c r="C71" s="137"/>
      <c r="D71" s="137"/>
      <c r="E71" s="137"/>
      <c r="F71" s="137"/>
      <c r="G71" s="137"/>
      <c r="H71" s="137"/>
      <c r="I71" s="125" t="s">
        <v>66</v>
      </c>
      <c r="J71" s="125"/>
      <c r="K71" s="125"/>
      <c r="L71" s="125"/>
      <c r="M71" s="125"/>
      <c r="N71" s="125"/>
    </row>
    <row r="72" spans="1:14" x14ac:dyDescent="0.25">
      <c r="A72" s="55"/>
      <c r="B72" s="56"/>
      <c r="C72" s="55"/>
      <c r="D72" s="55"/>
      <c r="E72" s="55"/>
      <c r="F72" s="55"/>
      <c r="G72" s="55"/>
      <c r="H72" s="55"/>
      <c r="I72" s="55"/>
      <c r="J72" s="55"/>
      <c r="K72" s="55"/>
      <c r="L72" s="55"/>
    </row>
    <row r="73" spans="1:14" x14ac:dyDescent="0.25">
      <c r="A73" s="55"/>
      <c r="B73" s="147" t="s">
        <v>47</v>
      </c>
      <c r="C73" s="147"/>
      <c r="D73" s="147"/>
      <c r="E73" s="5" t="s">
        <v>5</v>
      </c>
    </row>
    <row r="74" spans="1:14" x14ac:dyDescent="0.25">
      <c r="A74" s="55"/>
      <c r="B74" s="127" t="s">
        <v>48</v>
      </c>
      <c r="C74" s="127"/>
      <c r="D74" s="128" t="s">
        <v>67</v>
      </c>
      <c r="E74" s="128"/>
      <c r="F74" s="128"/>
      <c r="G74" s="128"/>
      <c r="H74" s="128"/>
      <c r="I74" s="128"/>
      <c r="J74" s="128"/>
      <c r="K74" s="128"/>
      <c r="L74" s="128"/>
    </row>
    <row r="75" spans="1:14" x14ac:dyDescent="0.25">
      <c r="A75" s="55"/>
      <c r="B75" s="127" t="s">
        <v>51</v>
      </c>
      <c r="C75" s="127"/>
      <c r="D75" s="128" t="s">
        <v>68</v>
      </c>
      <c r="E75" s="128"/>
      <c r="F75" s="128"/>
      <c r="G75" s="128"/>
      <c r="H75" s="128"/>
      <c r="I75" s="128"/>
      <c r="J75" s="128"/>
      <c r="K75" s="128"/>
      <c r="L75" s="128"/>
    </row>
    <row r="76" spans="1:14" x14ac:dyDescent="0.25">
      <c r="A76" s="55"/>
      <c r="B76" s="127" t="s">
        <v>52</v>
      </c>
      <c r="C76" s="127"/>
      <c r="D76" s="128" t="s">
        <v>69</v>
      </c>
      <c r="E76" s="128"/>
      <c r="F76" s="128"/>
      <c r="G76" s="128"/>
      <c r="H76" s="128"/>
      <c r="I76" s="128"/>
      <c r="J76" s="128"/>
      <c r="K76" s="128"/>
      <c r="L76" s="128"/>
    </row>
    <row r="77" spans="1:14" ht="15" customHeight="1" x14ac:dyDescent="0.25">
      <c r="A77" s="55"/>
      <c r="B77" s="127" t="s">
        <v>53</v>
      </c>
      <c r="C77" s="127"/>
      <c r="D77" s="128" t="s">
        <v>70</v>
      </c>
      <c r="E77" s="128"/>
      <c r="F77" s="128"/>
      <c r="G77" s="128"/>
      <c r="H77" s="128"/>
      <c r="I77" s="128"/>
      <c r="J77" s="128"/>
      <c r="K77" s="128"/>
      <c r="L77" s="128"/>
    </row>
    <row r="78" spans="1:14" ht="15" customHeight="1" x14ac:dyDescent="0.25">
      <c r="A78" s="55"/>
      <c r="B78" s="127" t="s">
        <v>54</v>
      </c>
      <c r="C78" s="127"/>
      <c r="D78" s="128" t="s">
        <v>71</v>
      </c>
      <c r="E78" s="128"/>
      <c r="F78" s="128"/>
      <c r="G78" s="128"/>
      <c r="H78" s="128"/>
      <c r="I78" s="128"/>
      <c r="J78" s="128"/>
      <c r="K78" s="128"/>
      <c r="L78" s="128"/>
    </row>
    <row r="79" spans="1:14" x14ac:dyDescent="0.25">
      <c r="A79" s="55"/>
      <c r="B79" s="127" t="s">
        <v>55</v>
      </c>
      <c r="C79" s="127"/>
      <c r="D79" s="128" t="s">
        <v>72</v>
      </c>
      <c r="E79" s="128"/>
      <c r="F79" s="128"/>
      <c r="G79" s="128"/>
      <c r="H79" s="128"/>
      <c r="I79" s="128"/>
      <c r="J79" s="128"/>
      <c r="K79" s="128"/>
      <c r="L79" s="128"/>
    </row>
    <row r="80" spans="1:14" x14ac:dyDescent="0.25">
      <c r="B80" s="154" t="s">
        <v>56</v>
      </c>
      <c r="C80" s="154"/>
      <c r="D80" s="156" t="s">
        <v>73</v>
      </c>
      <c r="E80" s="156"/>
      <c r="F80" s="156"/>
    </row>
    <row r="81" spans="2:14" x14ac:dyDescent="0.25">
      <c r="B81" s="127" t="s">
        <v>57</v>
      </c>
      <c r="C81" s="127"/>
      <c r="D81" s="128" t="s">
        <v>63</v>
      </c>
      <c r="E81" s="128"/>
      <c r="F81" s="128"/>
      <c r="G81" s="128"/>
      <c r="H81" s="128"/>
      <c r="I81" s="128"/>
      <c r="J81" s="128"/>
      <c r="K81" s="128"/>
      <c r="L81" s="128"/>
    </row>
    <row r="83" spans="2:14" ht="27.75" customHeight="1" x14ac:dyDescent="0.25">
      <c r="D83" s="217" t="s">
        <v>36</v>
      </c>
      <c r="E83" s="218"/>
      <c r="F83" s="218"/>
    </row>
    <row r="84" spans="2:14" s="54" customFormat="1" ht="24" customHeight="1" x14ac:dyDescent="0.25">
      <c r="B84" s="155" t="s">
        <v>2765</v>
      </c>
      <c r="C84" s="155"/>
      <c r="D84" s="155"/>
      <c r="E84" s="63"/>
      <c r="F84" s="129" t="s">
        <v>46</v>
      </c>
      <c r="G84" s="129"/>
      <c r="H84" s="129"/>
      <c r="I84" s="212" t="s">
        <v>8</v>
      </c>
      <c r="J84" s="212"/>
      <c r="K84" s="212"/>
      <c r="L84" s="212"/>
      <c r="M84" s="212"/>
      <c r="N84" s="212"/>
    </row>
    <row r="86" spans="2:14" x14ac:dyDescent="0.25">
      <c r="B86" s="147" t="s">
        <v>47</v>
      </c>
      <c r="C86" s="147"/>
      <c r="D86" s="147"/>
      <c r="E86" s="5" t="s">
        <v>5</v>
      </c>
    </row>
    <row r="87" spans="2:14" x14ac:dyDescent="0.25">
      <c r="B87" s="127" t="s">
        <v>48</v>
      </c>
      <c r="C87" s="127"/>
      <c r="D87" s="128" t="s">
        <v>49</v>
      </c>
      <c r="E87" s="128"/>
      <c r="F87" s="128"/>
      <c r="G87" s="128"/>
      <c r="H87" s="128"/>
      <c r="I87" s="128"/>
      <c r="J87" s="128"/>
      <c r="K87" s="128"/>
      <c r="L87" s="128"/>
    </row>
    <row r="88" spans="2:14" x14ac:dyDescent="0.25">
      <c r="B88" s="127" t="s">
        <v>51</v>
      </c>
      <c r="C88" s="127"/>
      <c r="D88" s="128" t="s">
        <v>58</v>
      </c>
      <c r="E88" s="128"/>
      <c r="F88" s="128"/>
      <c r="G88" s="128"/>
      <c r="H88" s="128"/>
      <c r="I88" s="128"/>
      <c r="J88" s="128"/>
      <c r="K88" s="128"/>
      <c r="L88" s="128"/>
    </row>
    <row r="89" spans="2:14" x14ac:dyDescent="0.25">
      <c r="B89" s="127" t="s">
        <v>52</v>
      </c>
      <c r="C89" s="127"/>
      <c r="D89" s="128" t="s">
        <v>59</v>
      </c>
      <c r="E89" s="128"/>
      <c r="F89" s="128"/>
      <c r="G89" s="128"/>
      <c r="H89" s="128"/>
      <c r="I89" s="128"/>
      <c r="J89" s="128"/>
      <c r="K89" s="128"/>
      <c r="L89" s="128"/>
    </row>
    <row r="90" spans="2:14" x14ac:dyDescent="0.25">
      <c r="B90" s="127" t="s">
        <v>53</v>
      </c>
      <c r="C90" s="127"/>
      <c r="D90" s="128" t="s">
        <v>60</v>
      </c>
      <c r="E90" s="128"/>
      <c r="F90" s="128"/>
      <c r="G90" s="128"/>
      <c r="H90" s="128"/>
      <c r="I90" s="128"/>
      <c r="J90" s="128"/>
      <c r="K90" s="128"/>
      <c r="L90" s="128"/>
    </row>
    <row r="91" spans="2:14" x14ac:dyDescent="0.25">
      <c r="B91" s="127" t="s">
        <v>54</v>
      </c>
      <c r="C91" s="127"/>
      <c r="D91" s="128" t="s">
        <v>61</v>
      </c>
      <c r="E91" s="128"/>
      <c r="F91" s="128"/>
      <c r="G91" s="128"/>
      <c r="H91" s="128"/>
      <c r="I91" s="128"/>
      <c r="J91" s="128"/>
      <c r="K91" s="128"/>
      <c r="L91" s="128"/>
    </row>
    <row r="92" spans="2:14" x14ac:dyDescent="0.25">
      <c r="B92" s="127" t="s">
        <v>55</v>
      </c>
      <c r="C92" s="127"/>
      <c r="D92" s="128" t="s">
        <v>62</v>
      </c>
      <c r="E92" s="128"/>
      <c r="F92" s="128"/>
      <c r="G92" s="128"/>
      <c r="H92" s="128"/>
      <c r="I92" s="128"/>
      <c r="J92" s="128"/>
      <c r="K92" s="128"/>
      <c r="L92" s="128"/>
    </row>
    <row r="93" spans="2:14" x14ac:dyDescent="0.25">
      <c r="B93" s="127" t="s">
        <v>56</v>
      </c>
      <c r="C93" s="127"/>
      <c r="D93" s="128" t="s">
        <v>50</v>
      </c>
      <c r="E93" s="128"/>
      <c r="F93" s="128"/>
      <c r="G93" s="128"/>
      <c r="H93" s="128"/>
      <c r="I93" s="128"/>
      <c r="J93" s="128"/>
      <c r="K93" s="128"/>
      <c r="L93" s="128"/>
    </row>
    <row r="94" spans="2:14" x14ac:dyDescent="0.25">
      <c r="B94" s="127" t="s">
        <v>57</v>
      </c>
      <c r="C94" s="127"/>
      <c r="D94" s="128" t="s">
        <v>63</v>
      </c>
      <c r="E94" s="128"/>
      <c r="F94" s="128"/>
      <c r="G94" s="128"/>
      <c r="H94" s="128"/>
      <c r="I94" s="128"/>
      <c r="J94" s="128"/>
      <c r="K94" s="128"/>
      <c r="L94" s="128"/>
    </row>
    <row r="96" spans="2:14" x14ac:dyDescent="0.25">
      <c r="B96" s="30"/>
    </row>
    <row r="97" spans="2:12" ht="18.75" x14ac:dyDescent="0.3">
      <c r="B97" s="121" t="s">
        <v>366</v>
      </c>
      <c r="C97" s="121"/>
      <c r="D97" s="121"/>
      <c r="E97" s="121"/>
      <c r="F97" s="121"/>
      <c r="G97" s="121"/>
      <c r="H97" s="121"/>
      <c r="I97" s="121"/>
      <c r="J97" s="121"/>
      <c r="K97" s="121"/>
      <c r="L97" s="121"/>
    </row>
    <row r="98" spans="2:12" ht="39.75" customHeight="1" x14ac:dyDescent="0.3">
      <c r="B98" s="191" t="s">
        <v>367</v>
      </c>
      <c r="C98" s="192"/>
      <c r="D98" s="192"/>
      <c r="E98" s="192"/>
      <c r="F98" s="192"/>
      <c r="G98" s="192"/>
      <c r="H98" s="192"/>
      <c r="I98" s="192"/>
      <c r="J98" s="192"/>
      <c r="K98" s="192"/>
      <c r="L98" s="192"/>
    </row>
  </sheetData>
  <sheetProtection password="EE47" sheet="1" objects="1" scenarios="1"/>
  <dataConsolidate/>
  <mergeCells count="128">
    <mergeCell ref="B98:L98"/>
    <mergeCell ref="E25:K25"/>
    <mergeCell ref="M25:N25"/>
    <mergeCell ref="I50:K50"/>
    <mergeCell ref="B37:N39"/>
    <mergeCell ref="K60:N60"/>
    <mergeCell ref="K61:N62"/>
    <mergeCell ref="I32:L32"/>
    <mergeCell ref="I59:N59"/>
    <mergeCell ref="C43:D43"/>
    <mergeCell ref="E57:H57"/>
    <mergeCell ref="D74:L74"/>
    <mergeCell ref="B75:C75"/>
    <mergeCell ref="C33:F33"/>
    <mergeCell ref="I84:N84"/>
    <mergeCell ref="E50:F50"/>
    <mergeCell ref="E26:K26"/>
    <mergeCell ref="M26:N26"/>
    <mergeCell ref="E27:K27"/>
    <mergeCell ref="M27:N27"/>
    <mergeCell ref="D83:F83"/>
    <mergeCell ref="B40:N41"/>
    <mergeCell ref="C54:D54"/>
    <mergeCell ref="I64:J64"/>
    <mergeCell ref="C2:N2"/>
    <mergeCell ref="C3:N3"/>
    <mergeCell ref="C5:N5"/>
    <mergeCell ref="E22:K22"/>
    <mergeCell ref="M22:N22"/>
    <mergeCell ref="C13:D13"/>
    <mergeCell ref="E13:F13"/>
    <mergeCell ref="G13:H13"/>
    <mergeCell ref="I13:J13"/>
    <mergeCell ref="K13:L13"/>
    <mergeCell ref="M13:N13"/>
    <mergeCell ref="E4:H4"/>
    <mergeCell ref="E7:I7"/>
    <mergeCell ref="L7:N7"/>
    <mergeCell ref="E8:K8"/>
    <mergeCell ref="M8:N8"/>
    <mergeCell ref="M9:N9"/>
    <mergeCell ref="E9:K9"/>
    <mergeCell ref="C18:N18"/>
    <mergeCell ref="C20:N20"/>
    <mergeCell ref="C21:D21"/>
    <mergeCell ref="E21:K21"/>
    <mergeCell ref="M21:N21"/>
    <mergeCell ref="M17:N17"/>
    <mergeCell ref="E23:K23"/>
    <mergeCell ref="M23:N23"/>
    <mergeCell ref="E24:K24"/>
    <mergeCell ref="M24:N24"/>
    <mergeCell ref="G33:H33"/>
    <mergeCell ref="G31:H31"/>
    <mergeCell ref="M33:N33"/>
    <mergeCell ref="C47:D47"/>
    <mergeCell ref="E47:F47"/>
    <mergeCell ref="B28:N28"/>
    <mergeCell ref="B30:M30"/>
    <mergeCell ref="B29:N29"/>
    <mergeCell ref="C45:D45"/>
    <mergeCell ref="E45:F45"/>
    <mergeCell ref="E52:F52"/>
    <mergeCell ref="I52:J52"/>
    <mergeCell ref="B70:F70"/>
    <mergeCell ref="B67:N68"/>
    <mergeCell ref="B88:C88"/>
    <mergeCell ref="B86:D86"/>
    <mergeCell ref="B80:C80"/>
    <mergeCell ref="B84:D84"/>
    <mergeCell ref="D80:F80"/>
    <mergeCell ref="B89:C89"/>
    <mergeCell ref="B90:C90"/>
    <mergeCell ref="B91:C91"/>
    <mergeCell ref="B92:C92"/>
    <mergeCell ref="D87:L87"/>
    <mergeCell ref="D88:L88"/>
    <mergeCell ref="D89:L89"/>
    <mergeCell ref="D90:L90"/>
    <mergeCell ref="D91:L91"/>
    <mergeCell ref="C50:D50"/>
    <mergeCell ref="C51:D51"/>
    <mergeCell ref="E54:G54"/>
    <mergeCell ref="D69:H69"/>
    <mergeCell ref="D75:L75"/>
    <mergeCell ref="B71:H71"/>
    <mergeCell ref="C57:D57"/>
    <mergeCell ref="I54:K54"/>
    <mergeCell ref="B79:C79"/>
    <mergeCell ref="D79:L79"/>
    <mergeCell ref="B76:C76"/>
    <mergeCell ref="D76:L76"/>
    <mergeCell ref="B77:C77"/>
    <mergeCell ref="D77:L77"/>
    <mergeCell ref="B78:C78"/>
    <mergeCell ref="D78:L78"/>
    <mergeCell ref="B74:C74"/>
    <mergeCell ref="B64:D64"/>
    <mergeCell ref="E64:H64"/>
    <mergeCell ref="K64:N64"/>
    <mergeCell ref="L65:M65"/>
    <mergeCell ref="I71:N71"/>
    <mergeCell ref="B73:D73"/>
    <mergeCell ref="C52:D52"/>
    <mergeCell ref="B97:L97"/>
    <mergeCell ref="E14:F14"/>
    <mergeCell ref="E15:F15"/>
    <mergeCell ref="E16:F16"/>
    <mergeCell ref="E17:F17"/>
    <mergeCell ref="I14:J14"/>
    <mergeCell ref="I15:J15"/>
    <mergeCell ref="I16:J16"/>
    <mergeCell ref="I17:J17"/>
    <mergeCell ref="G32:H32"/>
    <mergeCell ref="C32:F32"/>
    <mergeCell ref="E35:N35"/>
    <mergeCell ref="B81:C81"/>
    <mergeCell ref="D81:L81"/>
    <mergeCell ref="D94:L94"/>
    <mergeCell ref="B93:C93"/>
    <mergeCell ref="B94:C94"/>
    <mergeCell ref="D92:L92"/>
    <mergeCell ref="B87:C87"/>
    <mergeCell ref="D93:L93"/>
    <mergeCell ref="M14:N14"/>
    <mergeCell ref="M15:N15"/>
    <mergeCell ref="M16:N16"/>
    <mergeCell ref="F84:H84"/>
  </mergeCells>
  <dataValidations count="2">
    <dataValidation type="list" allowBlank="1" showInputMessage="1" showErrorMessage="1" sqref="G53">
      <formula1>$A$2:$A$4</formula1>
    </dataValidation>
    <dataValidation showInputMessage="1" showErrorMessage="1" sqref="K52 G52"/>
  </dataValidations>
  <printOptions horizontalCentered="1"/>
  <pageMargins left="0" right="0" top="0.1" bottom="0.1" header="0.3" footer="0"/>
  <pageSetup paperSize="9" scale="85" orientation="portrait"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S!$A$2:$A$4</xm:f>
          </x14:formula1>
          <xm:sqref>K53</xm:sqref>
        </x14:dataValidation>
        <x14:dataValidation type="list" allowBlank="1" showInputMessage="1" showErrorMessage="1">
          <x14:formula1>
            <xm:f>S!$A$1:$A$3</xm:f>
          </x14:formula1>
          <xm:sqref>E52:F52</xm:sqref>
        </x14:dataValidation>
        <x14:dataValidation type="list" allowBlank="1" showInputMessage="1" showErrorMessage="1">
          <x14:formula1>
            <xm:f>S!$C$1:$C$4</xm:f>
          </x14:formula1>
          <xm:sqref>E4</xm:sqref>
        </x14:dataValidation>
        <x14:dataValidation type="list" showInputMessage="1" showErrorMessage="1">
          <x14:formula1>
            <xm:f>S!$E$1:$E$10</xm:f>
          </x14:formula1>
          <xm:sqref>J4</xm:sqref>
        </x14:dataValidation>
        <x14:dataValidation type="list" allowBlank="1" showInputMessage="1" showErrorMessage="1">
          <x14:formula1>
            <xm:f>S!$G$1:$G$3</xm:f>
          </x14:formula1>
          <xm:sqref>I10</xm:sqref>
        </x14:dataValidation>
        <x14:dataValidation type="list" allowBlank="1" showInputMessage="1" showErrorMessage="1">
          <x14:formula1>
            <xm:f>S!$H$1:$H$3</xm:f>
          </x14:formula1>
          <xm:sqref>E14:F17 I14:J17 M14:N17</xm:sqref>
        </x14:dataValidation>
        <x14:dataValidation type="list" allowBlank="1" showInputMessage="1" showErrorMessage="1">
          <x14:formula1>
            <xm:f>S!$I$1:$I$3</xm:f>
          </x14:formula1>
          <xm:sqref>M22:N27</xm:sqref>
        </x14:dataValidation>
        <x14:dataValidation type="list" allowBlank="1" showInputMessage="1" showErrorMessage="1">
          <x14:formula1>
            <xm:f>S!$J$2:$J$4</xm:f>
          </x14:formula1>
          <xm:sqref>E57</xm:sqref>
        </x14:dataValidation>
        <x14:dataValidation type="list" showInputMessage="1" showErrorMessage="1">
          <x14:formula1>
            <xm:f>OFFSET(P!$A$1,1,0,COUNTA(P!$A:$A)-1,1)</xm:f>
          </x14:formula1>
          <xm:sqref>E7:I7</xm:sqref>
        </x14:dataValidation>
        <x14:dataValidation type="list" showInputMessage="1" showErrorMessage="1">
          <x14:formula1>
            <xm:f>OFFSET(P!$C$1,MATCH($E$7,P!$C:$C,0)-1,1,COUNTIF(P!$C:$C,$E$7),1)</xm:f>
          </x14:formula1>
          <xm:sqref>L7:N7</xm:sqref>
        </x14:dataValidation>
        <x14:dataValidation type="list" showInputMessage="1" showErrorMessage="1">
          <x14:formula1>
            <xm:f>OFFSET(P!$F$1,MATCH($L$7,P!$F:$F,0)-1,1,COUNTIF(P!$F:$F,$L$7),1)</xm:f>
          </x14:formula1>
          <xm:sqref>D22:D27</xm:sqref>
        </x14:dataValidation>
        <x14:dataValidation type="list" showInputMessage="1" showErrorMessage="1">
          <x14:formula1>
            <xm:f>OFFSET(P!$F$1,MATCH($L$7,P!$F:$F,0)-1,1,COUNTIF(P!$F:$F,$L$7),1)</xm:f>
          </x14:formula1>
          <xm:sqref>L14:L17</xm:sqref>
        </x14:dataValidation>
        <x14:dataValidation type="list" showInputMessage="1" showErrorMessage="1">
          <x14:formula1>
            <xm:f>OFFSET(P!$F$1,MATCH($L$7,P!$F:$F,0)-1,1,COUNTIF(P!$F:$F,$L$7),1)</xm:f>
          </x14:formula1>
          <xm:sqref>H14:H17</xm:sqref>
        </x14:dataValidation>
        <x14:dataValidation type="list" showInputMessage="1" showErrorMessage="1">
          <x14:formula1>
            <xm:f>OFFSET(P!$F$1,MATCH($L$7,P!$F:$F,0)-1,1,COUNTIF(P!$F:$F,$L$7),1)</xm:f>
          </x14:formula1>
          <xm:sqref>D14:D17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13"/>
  <sheetViews>
    <sheetView topLeftCell="M1" workbookViewId="0">
      <selection sqref="A1:L1048576"/>
    </sheetView>
  </sheetViews>
  <sheetFormatPr defaultRowHeight="15" x14ac:dyDescent="0.25"/>
  <cols>
    <col min="1" max="1" width="15" hidden="1" customWidth="1"/>
    <col min="2" max="12" width="9.140625" hidden="1" customWidth="1"/>
    <col min="13" max="14" width="9.140625" customWidth="1"/>
  </cols>
  <sheetData>
    <row r="1" spans="1:10" ht="15.75" thickBot="1" x14ac:dyDescent="0.3">
      <c r="A1" t="s">
        <v>43</v>
      </c>
      <c r="C1" t="s">
        <v>78</v>
      </c>
      <c r="E1">
        <v>0</v>
      </c>
      <c r="G1" t="s">
        <v>80</v>
      </c>
      <c r="H1" t="s">
        <v>80</v>
      </c>
      <c r="I1" t="s">
        <v>96</v>
      </c>
      <c r="J1" t="s">
        <v>89</v>
      </c>
    </row>
    <row r="2" spans="1:10" ht="21" thickBot="1" x14ac:dyDescent="0.35">
      <c r="A2" s="3" t="s">
        <v>35</v>
      </c>
      <c r="C2" t="s">
        <v>84</v>
      </c>
      <c r="E2">
        <v>1</v>
      </c>
      <c r="G2" t="s">
        <v>41</v>
      </c>
      <c r="H2" s="1" t="s">
        <v>7</v>
      </c>
      <c r="I2" t="s">
        <v>95</v>
      </c>
      <c r="J2" t="s">
        <v>92</v>
      </c>
    </row>
    <row r="3" spans="1:10" ht="20.25" x14ac:dyDescent="0.3">
      <c r="A3" s="3" t="s">
        <v>40</v>
      </c>
      <c r="C3" t="s">
        <v>85</v>
      </c>
      <c r="E3">
        <v>2</v>
      </c>
      <c r="G3" t="s">
        <v>42</v>
      </c>
      <c r="H3" s="2" t="s">
        <v>6</v>
      </c>
      <c r="I3" t="s">
        <v>101</v>
      </c>
      <c r="J3" t="s">
        <v>91</v>
      </c>
    </row>
    <row r="4" spans="1:10" x14ac:dyDescent="0.25">
      <c r="C4" t="s">
        <v>77</v>
      </c>
      <c r="E4">
        <v>3</v>
      </c>
      <c r="J4" t="s">
        <v>90</v>
      </c>
    </row>
    <row r="5" spans="1:10" x14ac:dyDescent="0.25">
      <c r="E5">
        <v>4</v>
      </c>
    </row>
    <row r="6" spans="1:10" x14ac:dyDescent="0.25">
      <c r="E6">
        <v>5</v>
      </c>
    </row>
    <row r="7" spans="1:10" x14ac:dyDescent="0.25">
      <c r="E7">
        <v>6</v>
      </c>
    </row>
    <row r="8" spans="1:10" x14ac:dyDescent="0.25">
      <c r="E8">
        <v>7</v>
      </c>
    </row>
    <row r="11" spans="1:10" x14ac:dyDescent="0.25">
      <c r="A11" t="s">
        <v>151</v>
      </c>
    </row>
    <row r="12" spans="1:10" x14ac:dyDescent="0.25">
      <c r="A12" s="106" t="s">
        <v>150</v>
      </c>
    </row>
    <row r="13" spans="1:10" x14ac:dyDescent="0.25">
      <c r="A13" s="5" t="s">
        <v>149</v>
      </c>
    </row>
  </sheetData>
  <sheetProtection password="EE47" sheet="1" objects="1" scenarios="1" selectLockedCells="1" selectUnlockedCells="1"/>
  <hyperlinks>
    <hyperlink ref="A12"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K1201"/>
  <sheetViews>
    <sheetView topLeftCell="B1" workbookViewId="0">
      <pane ySplit="1" topLeftCell="A2" activePane="bottomLeft" state="frozen"/>
      <selection sqref="A1:L1048576"/>
      <selection pane="bottomLeft" sqref="A1:K1048576"/>
    </sheetView>
  </sheetViews>
  <sheetFormatPr defaultRowHeight="15" x14ac:dyDescent="0.25"/>
  <cols>
    <col min="1" max="1" width="30.7109375" hidden="1" customWidth="1"/>
    <col min="2" max="2" width="2.7109375" hidden="1" customWidth="1"/>
    <col min="3" max="3" width="27.7109375" hidden="1" customWidth="1"/>
    <col min="4" max="4" width="20" hidden="1" customWidth="1"/>
    <col min="5" max="5" width="2.5703125" hidden="1" customWidth="1"/>
    <col min="6" max="6" width="27" hidden="1" customWidth="1"/>
    <col min="7" max="7" width="9.85546875" hidden="1" customWidth="1"/>
    <col min="8" max="8" width="27.7109375" hidden="1" customWidth="1"/>
    <col min="9" max="9" width="28.5703125" hidden="1" customWidth="1"/>
    <col min="10" max="11" width="9.140625" hidden="1" customWidth="1"/>
  </cols>
  <sheetData>
    <row r="1" spans="1:11" x14ac:dyDescent="0.25">
      <c r="A1" s="80" t="s">
        <v>123</v>
      </c>
      <c r="B1" s="80"/>
      <c r="C1" s="80" t="s">
        <v>123</v>
      </c>
      <c r="D1" s="80" t="s">
        <v>104</v>
      </c>
      <c r="E1" s="80"/>
      <c r="F1" s="82" t="s">
        <v>104</v>
      </c>
      <c r="G1" s="83" t="s">
        <v>105</v>
      </c>
      <c r="H1" s="83" t="s">
        <v>152</v>
      </c>
      <c r="I1" s="83" t="s">
        <v>108</v>
      </c>
      <c r="J1" s="84" t="s">
        <v>109</v>
      </c>
      <c r="K1" s="80"/>
    </row>
    <row r="2" spans="1:11" x14ac:dyDescent="0.25">
      <c r="A2" s="78" t="s">
        <v>124</v>
      </c>
      <c r="B2" s="78"/>
      <c r="C2" s="78" t="s">
        <v>124</v>
      </c>
      <c r="D2" s="78" t="s">
        <v>106</v>
      </c>
      <c r="E2" s="78"/>
      <c r="F2" s="85" t="s">
        <v>112</v>
      </c>
      <c r="G2" s="78" t="s">
        <v>94</v>
      </c>
      <c r="H2" s="78" t="str">
        <f t="shared" ref="H2:H33" si="0">CONCATENATE(F2,G2)</f>
        <v>B.A. (Hons) in EnglishBUS-101</v>
      </c>
      <c r="I2" s="79" t="s">
        <v>110</v>
      </c>
      <c r="J2" s="86">
        <v>3</v>
      </c>
      <c r="K2" s="108">
        <f t="shared" ref="K2:K65" si="1">COUNTIF($G$2:$G$1201,G2)</f>
        <v>1</v>
      </c>
    </row>
    <row r="3" spans="1:11" x14ac:dyDescent="0.25">
      <c r="A3" s="78" t="s">
        <v>125</v>
      </c>
      <c r="B3" s="78"/>
      <c r="C3" s="78" t="s">
        <v>124</v>
      </c>
      <c r="D3" s="78" t="s">
        <v>136</v>
      </c>
      <c r="E3" s="79"/>
      <c r="F3" s="87" t="s">
        <v>112</v>
      </c>
      <c r="G3" s="79" t="s">
        <v>179</v>
      </c>
      <c r="H3" s="78" t="str">
        <f t="shared" si="0"/>
        <v>B.A. (Hons) in EnglishGED-102</v>
      </c>
      <c r="I3" s="79" t="s">
        <v>176</v>
      </c>
      <c r="J3" s="88">
        <v>3</v>
      </c>
      <c r="K3" s="108">
        <f t="shared" si="1"/>
        <v>1</v>
      </c>
    </row>
    <row r="4" spans="1:11" x14ac:dyDescent="0.25">
      <c r="A4" s="78" t="s">
        <v>267</v>
      </c>
      <c r="B4" s="78"/>
      <c r="C4" s="78" t="s">
        <v>124</v>
      </c>
      <c r="D4" s="79" t="s">
        <v>115</v>
      </c>
      <c r="E4" s="78"/>
      <c r="F4" s="87" t="s">
        <v>112</v>
      </c>
      <c r="G4" s="79" t="s">
        <v>162</v>
      </c>
      <c r="H4" s="78" t="str">
        <f t="shared" si="0"/>
        <v>B.A. (Hons) in EnglishGED-105</v>
      </c>
      <c r="I4" s="79" t="s">
        <v>145</v>
      </c>
      <c r="J4" s="88">
        <v>3</v>
      </c>
      <c r="K4" s="108">
        <f t="shared" si="1"/>
        <v>1</v>
      </c>
    </row>
    <row r="5" spans="1:11" x14ac:dyDescent="0.25">
      <c r="A5" s="79" t="s">
        <v>126</v>
      </c>
      <c r="B5" s="78"/>
      <c r="C5" s="78" t="s">
        <v>125</v>
      </c>
      <c r="D5" s="78" t="s">
        <v>112</v>
      </c>
      <c r="E5" s="79"/>
      <c r="F5" s="87" t="s">
        <v>112</v>
      </c>
      <c r="G5" s="79" t="s">
        <v>158</v>
      </c>
      <c r="H5" s="78" t="str">
        <f t="shared" si="0"/>
        <v>B.A. (Hons) in EnglishCSE-106</v>
      </c>
      <c r="I5" s="79" t="s">
        <v>156</v>
      </c>
      <c r="J5" s="88">
        <v>3</v>
      </c>
      <c r="K5" s="108">
        <f t="shared" si="1"/>
        <v>1</v>
      </c>
    </row>
    <row r="6" spans="1:11" x14ac:dyDescent="0.25">
      <c r="A6" s="79" t="s">
        <v>127</v>
      </c>
      <c r="B6" s="78"/>
      <c r="C6" s="78" t="s">
        <v>125</v>
      </c>
      <c r="D6" s="78" t="s">
        <v>116</v>
      </c>
      <c r="E6" s="79"/>
      <c r="F6" s="87" t="s">
        <v>112</v>
      </c>
      <c r="G6" s="78" t="s">
        <v>165</v>
      </c>
      <c r="H6" s="78" t="str">
        <f t="shared" si="0"/>
        <v>B.A. (Hons) in EnglishENG-108</v>
      </c>
      <c r="I6" s="78" t="s">
        <v>161</v>
      </c>
      <c r="J6" s="88">
        <v>3</v>
      </c>
      <c r="K6" s="108">
        <f t="shared" si="1"/>
        <v>1</v>
      </c>
    </row>
    <row r="7" spans="1:11" x14ac:dyDescent="0.25">
      <c r="A7" s="79" t="s">
        <v>368</v>
      </c>
      <c r="B7" s="79"/>
      <c r="C7" s="78" t="s">
        <v>267</v>
      </c>
      <c r="D7" s="78" t="s">
        <v>130</v>
      </c>
      <c r="E7" s="78"/>
      <c r="F7" s="87" t="s">
        <v>112</v>
      </c>
      <c r="G7" s="78" t="s">
        <v>173</v>
      </c>
      <c r="H7" s="78" t="str">
        <f t="shared" si="0"/>
        <v>B.A. (Hons) in EnglishGED-110</v>
      </c>
      <c r="I7" s="79" t="s">
        <v>169</v>
      </c>
      <c r="J7" s="88">
        <v>3</v>
      </c>
      <c r="K7" s="108">
        <f t="shared" si="1"/>
        <v>1</v>
      </c>
    </row>
    <row r="8" spans="1:11" x14ac:dyDescent="0.25">
      <c r="A8" s="79" t="s">
        <v>128</v>
      </c>
      <c r="B8" s="79"/>
      <c r="C8" s="79" t="s">
        <v>126</v>
      </c>
      <c r="D8" s="78" t="s">
        <v>113</v>
      </c>
      <c r="E8" s="79"/>
      <c r="F8" s="85" t="s">
        <v>112</v>
      </c>
      <c r="G8" s="78" t="s">
        <v>142</v>
      </c>
      <c r="H8" s="78" t="str">
        <f t="shared" si="0"/>
        <v>B.A. (Hons) in EnglishENG-111</v>
      </c>
      <c r="I8" s="78" t="s">
        <v>154</v>
      </c>
      <c r="J8" s="86">
        <v>3</v>
      </c>
      <c r="K8" s="108">
        <f t="shared" si="1"/>
        <v>1</v>
      </c>
    </row>
    <row r="9" spans="1:11" x14ac:dyDescent="0.25">
      <c r="A9" s="79"/>
      <c r="B9" s="79"/>
      <c r="C9" s="79" t="s">
        <v>126</v>
      </c>
      <c r="D9" s="78" t="s">
        <v>141</v>
      </c>
      <c r="E9" s="81"/>
      <c r="F9" s="87" t="s">
        <v>112</v>
      </c>
      <c r="G9" s="79" t="s">
        <v>172</v>
      </c>
      <c r="H9" s="78" t="str">
        <f t="shared" si="0"/>
        <v>B.A. (Hons) in EnglishGED-111</v>
      </c>
      <c r="I9" s="79" t="s">
        <v>168</v>
      </c>
      <c r="J9" s="88">
        <v>3</v>
      </c>
      <c r="K9" s="108">
        <f t="shared" si="1"/>
        <v>1</v>
      </c>
    </row>
    <row r="10" spans="1:11" x14ac:dyDescent="0.25">
      <c r="A10" s="78"/>
      <c r="B10" s="79"/>
      <c r="C10" s="79" t="s">
        <v>126</v>
      </c>
      <c r="D10" s="78" t="s">
        <v>117</v>
      </c>
      <c r="E10" s="81"/>
      <c r="F10" s="87" t="s">
        <v>112</v>
      </c>
      <c r="G10" s="79" t="s">
        <v>170</v>
      </c>
      <c r="H10" s="78" t="str">
        <f t="shared" si="0"/>
        <v>B.A. (Hons) in EnglishENG-112</v>
      </c>
      <c r="I10" s="79" t="s">
        <v>166</v>
      </c>
      <c r="J10" s="88">
        <v>3</v>
      </c>
      <c r="K10" s="108">
        <f t="shared" si="1"/>
        <v>1</v>
      </c>
    </row>
    <row r="11" spans="1:11" x14ac:dyDescent="0.25">
      <c r="A11" s="78"/>
      <c r="B11" s="79"/>
      <c r="C11" s="79" t="s">
        <v>127</v>
      </c>
      <c r="D11" s="79" t="s">
        <v>107</v>
      </c>
      <c r="E11" s="81"/>
      <c r="F11" s="87" t="s">
        <v>112</v>
      </c>
      <c r="G11" s="78" t="s">
        <v>171</v>
      </c>
      <c r="H11" s="78" t="str">
        <f t="shared" si="0"/>
        <v>B.A. (Hons) in EnglishENG-121</v>
      </c>
      <c r="I11" s="78" t="s">
        <v>167</v>
      </c>
      <c r="J11" s="88">
        <v>3</v>
      </c>
      <c r="K11" s="108">
        <f t="shared" si="1"/>
        <v>1</v>
      </c>
    </row>
    <row r="12" spans="1:11" x14ac:dyDescent="0.25">
      <c r="A12" s="78"/>
      <c r="B12" s="78"/>
      <c r="C12" s="79" t="s">
        <v>368</v>
      </c>
      <c r="D12" s="78" t="s">
        <v>119</v>
      </c>
      <c r="E12" s="81"/>
      <c r="F12" s="87" t="s">
        <v>112</v>
      </c>
      <c r="G12" s="79" t="s">
        <v>157</v>
      </c>
      <c r="H12" s="78" t="str">
        <f t="shared" si="0"/>
        <v>B.A. (Hons) in EnglishENG-122</v>
      </c>
      <c r="I12" s="79" t="s">
        <v>155</v>
      </c>
      <c r="J12" s="88">
        <v>3</v>
      </c>
      <c r="K12" s="108">
        <f t="shared" si="1"/>
        <v>1</v>
      </c>
    </row>
    <row r="13" spans="1:11" x14ac:dyDescent="0.25">
      <c r="A13" s="78"/>
      <c r="B13" s="78"/>
      <c r="C13" s="79" t="s">
        <v>128</v>
      </c>
      <c r="D13" s="78" t="s">
        <v>114</v>
      </c>
      <c r="E13" s="78"/>
      <c r="F13" s="87" t="s">
        <v>112</v>
      </c>
      <c r="G13" s="79" t="s">
        <v>164</v>
      </c>
      <c r="H13" s="78" t="str">
        <f t="shared" si="0"/>
        <v>B.A. (Hons) in EnglishENG-131</v>
      </c>
      <c r="I13" s="79" t="s">
        <v>160</v>
      </c>
      <c r="J13" s="88">
        <v>3</v>
      </c>
      <c r="K13" s="108">
        <f t="shared" si="1"/>
        <v>1</v>
      </c>
    </row>
    <row r="14" spans="1:11" x14ac:dyDescent="0.25">
      <c r="A14" s="78"/>
      <c r="B14" s="78"/>
      <c r="C14" s="79" t="s">
        <v>128</v>
      </c>
      <c r="D14" s="78" t="s">
        <v>118</v>
      </c>
      <c r="E14" s="79"/>
      <c r="F14" s="87" t="s">
        <v>112</v>
      </c>
      <c r="G14" s="78" t="s">
        <v>163</v>
      </c>
      <c r="H14" s="78" t="str">
        <f t="shared" si="0"/>
        <v>B.A. (Hons) in EnglishENG-132</v>
      </c>
      <c r="I14" s="78" t="s">
        <v>159</v>
      </c>
      <c r="J14" s="88">
        <v>3</v>
      </c>
      <c r="K14" s="108">
        <f t="shared" si="1"/>
        <v>1</v>
      </c>
    </row>
    <row r="15" spans="1:11" x14ac:dyDescent="0.25">
      <c r="A15" s="78"/>
      <c r="B15" s="78"/>
      <c r="E15" s="79"/>
      <c r="F15" s="87" t="s">
        <v>112</v>
      </c>
      <c r="G15" s="79" t="s">
        <v>177</v>
      </c>
      <c r="H15" s="78" t="str">
        <f t="shared" si="0"/>
        <v>B.A. (Hons) in EnglishENG-221</v>
      </c>
      <c r="I15" s="79" t="s">
        <v>174</v>
      </c>
      <c r="J15" s="88">
        <v>3</v>
      </c>
      <c r="K15" s="108">
        <f t="shared" si="1"/>
        <v>1</v>
      </c>
    </row>
    <row r="16" spans="1:11" x14ac:dyDescent="0.25">
      <c r="A16" s="78"/>
      <c r="B16" s="78"/>
      <c r="E16" s="81"/>
      <c r="F16" s="87" t="s">
        <v>112</v>
      </c>
      <c r="G16" s="79" t="s">
        <v>178</v>
      </c>
      <c r="H16" s="78" t="str">
        <f t="shared" si="0"/>
        <v>B.A. (Hons) in EnglishENG-231</v>
      </c>
      <c r="I16" s="79" t="s">
        <v>175</v>
      </c>
      <c r="J16" s="88">
        <v>3</v>
      </c>
      <c r="K16" s="108">
        <f t="shared" si="1"/>
        <v>1</v>
      </c>
    </row>
    <row r="17" spans="1:11" x14ac:dyDescent="0.25">
      <c r="A17" s="78"/>
      <c r="B17" s="78"/>
      <c r="E17" s="79"/>
      <c r="F17" s="87" t="s">
        <v>112</v>
      </c>
      <c r="G17" s="79" t="s">
        <v>182</v>
      </c>
      <c r="H17" s="78" t="str">
        <f t="shared" si="0"/>
        <v>B.A. (Hons) in EnglishENG-233</v>
      </c>
      <c r="I17" s="79" t="s">
        <v>180</v>
      </c>
      <c r="J17" s="88">
        <v>3</v>
      </c>
      <c r="K17" s="108">
        <f t="shared" si="1"/>
        <v>1</v>
      </c>
    </row>
    <row r="18" spans="1:11" x14ac:dyDescent="0.25">
      <c r="A18" s="78"/>
      <c r="B18" s="78"/>
      <c r="E18" s="79"/>
      <c r="F18" s="87" t="s">
        <v>112</v>
      </c>
      <c r="G18" s="79" t="s">
        <v>188</v>
      </c>
      <c r="H18" s="78" t="str">
        <f t="shared" si="0"/>
        <v>B.A. (Hons) in EnglishENG-321</v>
      </c>
      <c r="I18" s="79" t="s">
        <v>186</v>
      </c>
      <c r="J18" s="88">
        <v>3</v>
      </c>
      <c r="K18" s="108">
        <f t="shared" si="1"/>
        <v>1</v>
      </c>
    </row>
    <row r="19" spans="1:11" x14ac:dyDescent="0.25">
      <c r="A19" s="78"/>
      <c r="B19" s="78"/>
      <c r="E19" s="81"/>
      <c r="F19" s="87" t="s">
        <v>112</v>
      </c>
      <c r="G19" s="81" t="s">
        <v>194</v>
      </c>
      <c r="H19" s="78" t="str">
        <f t="shared" si="0"/>
        <v>B.A. (Hons) in EnglishENG-331</v>
      </c>
      <c r="I19" s="79" t="s">
        <v>190</v>
      </c>
      <c r="J19" s="88">
        <v>3</v>
      </c>
      <c r="K19" s="108">
        <f t="shared" si="1"/>
        <v>1</v>
      </c>
    </row>
    <row r="20" spans="1:11" x14ac:dyDescent="0.25">
      <c r="A20" s="78"/>
      <c r="B20" s="78"/>
      <c r="E20" s="78"/>
      <c r="F20" s="87" t="s">
        <v>112</v>
      </c>
      <c r="G20" s="81" t="s">
        <v>196</v>
      </c>
      <c r="H20" s="78" t="str">
        <f t="shared" si="0"/>
        <v>B.A. (Hons) in EnglishENG-352</v>
      </c>
      <c r="I20" s="79" t="s">
        <v>192</v>
      </c>
      <c r="J20" s="88">
        <v>3</v>
      </c>
      <c r="K20" s="108">
        <f t="shared" si="1"/>
        <v>1</v>
      </c>
    </row>
    <row r="21" spans="1:11" x14ac:dyDescent="0.25">
      <c r="A21" s="78"/>
      <c r="B21" s="78"/>
      <c r="C21" s="79"/>
      <c r="D21" s="78"/>
      <c r="E21" s="79"/>
      <c r="F21" s="87" t="s">
        <v>112</v>
      </c>
      <c r="G21" s="79" t="s">
        <v>183</v>
      </c>
      <c r="H21" s="78" t="str">
        <f t="shared" si="0"/>
        <v>B.A. (Hons) in EnglishENG-361</v>
      </c>
      <c r="I21" s="79" t="s">
        <v>181</v>
      </c>
      <c r="J21" s="88">
        <v>3</v>
      </c>
      <c r="K21" s="108">
        <f t="shared" si="1"/>
        <v>1</v>
      </c>
    </row>
    <row r="22" spans="1:11" x14ac:dyDescent="0.25">
      <c r="A22" s="78"/>
      <c r="B22" s="78"/>
      <c r="C22" s="79"/>
      <c r="D22" s="79"/>
      <c r="E22" s="81"/>
      <c r="F22" s="87" t="s">
        <v>112</v>
      </c>
      <c r="G22" s="81" t="s">
        <v>189</v>
      </c>
      <c r="H22" s="78" t="str">
        <f t="shared" si="0"/>
        <v>B.A. (Hons) in EnglishENG-411</v>
      </c>
      <c r="I22" s="79" t="s">
        <v>187</v>
      </c>
      <c r="J22" s="88">
        <v>3</v>
      </c>
      <c r="K22" s="108">
        <f t="shared" si="1"/>
        <v>1</v>
      </c>
    </row>
    <row r="23" spans="1:11" x14ac:dyDescent="0.25">
      <c r="A23" s="78"/>
      <c r="B23" s="78"/>
      <c r="C23" s="79"/>
      <c r="D23" s="79"/>
      <c r="E23" s="81"/>
      <c r="F23" s="87" t="s">
        <v>112</v>
      </c>
      <c r="G23" s="81" t="s">
        <v>195</v>
      </c>
      <c r="H23" s="78" t="str">
        <f t="shared" si="0"/>
        <v>B.A. (Hons) in EnglishENG-431</v>
      </c>
      <c r="I23" s="79" t="s">
        <v>191</v>
      </c>
      <c r="J23" s="88">
        <v>3</v>
      </c>
      <c r="K23" s="108">
        <f t="shared" si="1"/>
        <v>1</v>
      </c>
    </row>
    <row r="24" spans="1:11" x14ac:dyDescent="0.25">
      <c r="A24" s="78"/>
      <c r="B24" s="78"/>
      <c r="C24" s="78"/>
      <c r="D24" s="78"/>
      <c r="E24" s="81"/>
      <c r="F24" s="87" t="s">
        <v>112</v>
      </c>
      <c r="G24" s="81" t="s">
        <v>185</v>
      </c>
      <c r="H24" s="78" t="str">
        <f t="shared" si="0"/>
        <v>B.A. (Hons) in EnglishENG-451</v>
      </c>
      <c r="I24" s="79" t="s">
        <v>184</v>
      </c>
      <c r="J24" s="88">
        <v>3</v>
      </c>
      <c r="K24" s="108">
        <f t="shared" si="1"/>
        <v>1</v>
      </c>
    </row>
    <row r="25" spans="1:11" x14ac:dyDescent="0.25">
      <c r="A25" s="78"/>
      <c r="B25" s="78"/>
      <c r="C25" s="78"/>
      <c r="D25" s="78"/>
      <c r="E25" s="81"/>
      <c r="F25" s="87" t="s">
        <v>112</v>
      </c>
      <c r="G25" s="79" t="s">
        <v>206</v>
      </c>
      <c r="H25" s="78" t="str">
        <f t="shared" si="0"/>
        <v>B.A. (Hons) in EnglishENG-463</v>
      </c>
      <c r="I25" s="79" t="s">
        <v>193</v>
      </c>
      <c r="J25" s="88">
        <v>3</v>
      </c>
      <c r="K25" s="108">
        <f t="shared" si="1"/>
        <v>1</v>
      </c>
    </row>
    <row r="26" spans="1:11" x14ac:dyDescent="0.25">
      <c r="A26" s="78"/>
      <c r="B26" s="78"/>
      <c r="C26" s="78"/>
      <c r="D26" s="78"/>
      <c r="E26" s="81"/>
      <c r="F26" s="85" t="s">
        <v>116</v>
      </c>
      <c r="G26" s="79" t="s">
        <v>202</v>
      </c>
      <c r="H26" s="78" t="str">
        <f t="shared" si="0"/>
        <v>M.A. in EnglishENG-603</v>
      </c>
      <c r="I26" s="79" t="s">
        <v>197</v>
      </c>
      <c r="J26" s="88">
        <v>3</v>
      </c>
      <c r="K26" s="108">
        <f t="shared" si="1"/>
        <v>1</v>
      </c>
    </row>
    <row r="27" spans="1:11" x14ac:dyDescent="0.25">
      <c r="A27" s="78"/>
      <c r="B27" s="78"/>
      <c r="C27" s="78"/>
      <c r="D27" s="81"/>
      <c r="E27" s="81"/>
      <c r="F27" s="85" t="s">
        <v>116</v>
      </c>
      <c r="G27" s="79" t="s">
        <v>203</v>
      </c>
      <c r="H27" s="78" t="str">
        <f t="shared" si="0"/>
        <v>M.A. in EnglishENG-606</v>
      </c>
      <c r="I27" s="79" t="s">
        <v>198</v>
      </c>
      <c r="J27" s="88">
        <v>3</v>
      </c>
      <c r="K27" s="108">
        <f t="shared" si="1"/>
        <v>1</v>
      </c>
    </row>
    <row r="28" spans="1:11" x14ac:dyDescent="0.25">
      <c r="A28" s="78"/>
      <c r="B28" s="78"/>
      <c r="C28" s="78"/>
      <c r="D28" s="81"/>
      <c r="E28" s="81"/>
      <c r="F28" s="85" t="s">
        <v>116</v>
      </c>
      <c r="G28" s="79" t="s">
        <v>204</v>
      </c>
      <c r="H28" s="78" t="str">
        <f t="shared" si="0"/>
        <v>M.A. in EnglishENG-607</v>
      </c>
      <c r="I28" s="79" t="s">
        <v>199</v>
      </c>
      <c r="J28" s="88">
        <v>3</v>
      </c>
      <c r="K28" s="108">
        <f t="shared" si="1"/>
        <v>1</v>
      </c>
    </row>
    <row r="29" spans="1:11" x14ac:dyDescent="0.25">
      <c r="A29" s="78"/>
      <c r="B29" s="78"/>
      <c r="C29" s="78"/>
      <c r="D29" s="81"/>
      <c r="E29" s="81"/>
      <c r="F29" s="85" t="s">
        <v>116</v>
      </c>
      <c r="G29" s="79" t="s">
        <v>205</v>
      </c>
      <c r="H29" s="78" t="str">
        <f t="shared" si="0"/>
        <v>M.A. in EnglishENG-608</v>
      </c>
      <c r="I29" s="79" t="s">
        <v>200</v>
      </c>
      <c r="J29" s="88">
        <v>3</v>
      </c>
      <c r="K29" s="108">
        <f t="shared" si="1"/>
        <v>1</v>
      </c>
    </row>
    <row r="30" spans="1:11" x14ac:dyDescent="0.25">
      <c r="A30" s="78"/>
      <c r="B30" s="78"/>
      <c r="C30" s="78"/>
      <c r="D30" s="81"/>
      <c r="E30" s="81"/>
      <c r="F30" s="85" t="s">
        <v>116</v>
      </c>
      <c r="G30" s="78" t="s">
        <v>207</v>
      </c>
      <c r="H30" s="78" t="str">
        <f t="shared" si="0"/>
        <v>M.A. in EnglishENG-620</v>
      </c>
      <c r="I30" s="79" t="s">
        <v>201</v>
      </c>
      <c r="J30" s="86">
        <v>6</v>
      </c>
      <c r="K30" s="108">
        <f t="shared" si="1"/>
        <v>1</v>
      </c>
    </row>
    <row r="31" spans="1:11" x14ac:dyDescent="0.25">
      <c r="A31" s="78"/>
      <c r="B31" s="78"/>
      <c r="C31" s="78"/>
      <c r="D31" s="81"/>
      <c r="E31" s="81"/>
      <c r="F31" s="85" t="s">
        <v>130</v>
      </c>
      <c r="G31" s="79" t="s">
        <v>2780</v>
      </c>
      <c r="H31" s="78" t="str">
        <f t="shared" si="0"/>
        <v>BSc. (Engg) in CSEENG-101</v>
      </c>
      <c r="I31" s="79" t="s">
        <v>2789</v>
      </c>
      <c r="J31" s="88">
        <v>3</v>
      </c>
      <c r="K31" s="108">
        <f t="shared" si="1"/>
        <v>1</v>
      </c>
    </row>
    <row r="32" spans="1:11" x14ac:dyDescent="0.25">
      <c r="A32" s="78"/>
      <c r="B32" s="78"/>
      <c r="C32" s="78"/>
      <c r="D32" s="81"/>
      <c r="E32" s="81"/>
      <c r="F32" s="85" t="s">
        <v>130</v>
      </c>
      <c r="G32" s="79" t="s">
        <v>2781</v>
      </c>
      <c r="H32" s="78" t="str">
        <f t="shared" si="0"/>
        <v>BSc. (Engg) in CSEMAT-101</v>
      </c>
      <c r="I32" s="79" t="s">
        <v>2790</v>
      </c>
      <c r="J32" s="86">
        <v>3</v>
      </c>
      <c r="K32" s="108">
        <f t="shared" si="1"/>
        <v>1</v>
      </c>
    </row>
    <row r="33" spans="1:11" x14ac:dyDescent="0.25">
      <c r="A33" s="78"/>
      <c r="B33" s="78"/>
      <c r="C33" s="78"/>
      <c r="D33" s="81"/>
      <c r="E33" s="81"/>
      <c r="F33" s="85" t="s">
        <v>130</v>
      </c>
      <c r="G33" s="79" t="s">
        <v>231</v>
      </c>
      <c r="H33" s="78" t="str">
        <f t="shared" si="0"/>
        <v>BSc. (Engg) in CSECHE-101</v>
      </c>
      <c r="I33" s="79" t="s">
        <v>230</v>
      </c>
      <c r="J33" s="86">
        <v>3</v>
      </c>
      <c r="K33" s="108">
        <f t="shared" si="1"/>
        <v>1</v>
      </c>
    </row>
    <row r="34" spans="1:11" x14ac:dyDescent="0.25">
      <c r="A34" s="78"/>
      <c r="B34" s="78"/>
      <c r="C34" s="78"/>
      <c r="D34" s="81"/>
      <c r="E34" s="81"/>
      <c r="F34" s="85" t="s">
        <v>130</v>
      </c>
      <c r="G34" s="79" t="s">
        <v>2782</v>
      </c>
      <c r="H34" s="78" t="str">
        <f t="shared" ref="H34:H65" si="2">CONCATENATE(F34,G34)</f>
        <v>BSc. (Engg) in CSEMAT-103</v>
      </c>
      <c r="I34" s="79" t="s">
        <v>2791</v>
      </c>
      <c r="J34" s="86">
        <v>3</v>
      </c>
      <c r="K34" s="108">
        <f t="shared" si="1"/>
        <v>1</v>
      </c>
    </row>
    <row r="35" spans="1:11" x14ac:dyDescent="0.25">
      <c r="A35" s="78"/>
      <c r="B35" s="78"/>
      <c r="C35" s="78"/>
      <c r="D35" s="81"/>
      <c r="E35" s="81"/>
      <c r="F35" s="85" t="s">
        <v>130</v>
      </c>
      <c r="G35" s="79" t="s">
        <v>2783</v>
      </c>
      <c r="H35" s="78" t="str">
        <f t="shared" si="2"/>
        <v>BSc. (Engg) in CSEPHY-103</v>
      </c>
      <c r="I35" s="79" t="s">
        <v>2792</v>
      </c>
      <c r="J35" s="86">
        <v>3</v>
      </c>
      <c r="K35" s="108">
        <f t="shared" si="1"/>
        <v>1</v>
      </c>
    </row>
    <row r="36" spans="1:11" x14ac:dyDescent="0.25">
      <c r="A36" s="78"/>
      <c r="B36" s="78"/>
      <c r="C36" s="78"/>
      <c r="D36" s="81"/>
      <c r="E36" s="81"/>
      <c r="F36" s="85" t="s">
        <v>130</v>
      </c>
      <c r="G36" s="79" t="s">
        <v>2784</v>
      </c>
      <c r="H36" s="78" t="str">
        <f t="shared" si="2"/>
        <v>BSc. (Engg) in CSECSE-111</v>
      </c>
      <c r="I36" s="79" t="s">
        <v>2793</v>
      </c>
      <c r="J36" s="86">
        <v>3</v>
      </c>
      <c r="K36" s="108">
        <f t="shared" si="1"/>
        <v>1</v>
      </c>
    </row>
    <row r="37" spans="1:11" x14ac:dyDescent="0.25">
      <c r="A37" s="78"/>
      <c r="B37" s="78"/>
      <c r="C37" s="78"/>
      <c r="D37" s="81"/>
      <c r="E37" s="81"/>
      <c r="F37" s="85" t="s">
        <v>130</v>
      </c>
      <c r="G37" s="79" t="s">
        <v>111</v>
      </c>
      <c r="H37" s="78" t="str">
        <f t="shared" si="2"/>
        <v>BSc. (Engg) in CSECSE-113</v>
      </c>
      <c r="I37" s="79" t="s">
        <v>148</v>
      </c>
      <c r="J37" s="86">
        <v>3</v>
      </c>
      <c r="K37" s="108">
        <f t="shared" si="1"/>
        <v>1</v>
      </c>
    </row>
    <row r="38" spans="1:11" x14ac:dyDescent="0.25">
      <c r="A38" s="78"/>
      <c r="B38" s="78"/>
      <c r="C38" s="78"/>
      <c r="D38" s="81"/>
      <c r="E38" s="81"/>
      <c r="F38" s="85" t="s">
        <v>130</v>
      </c>
      <c r="G38" s="79" t="s">
        <v>143</v>
      </c>
      <c r="H38" s="78" t="str">
        <f t="shared" si="2"/>
        <v>BSc. (Engg) in CSECSE-114</v>
      </c>
      <c r="I38" s="79" t="s">
        <v>208</v>
      </c>
      <c r="J38" s="86">
        <v>1.5</v>
      </c>
      <c r="K38" s="108">
        <f t="shared" si="1"/>
        <v>1</v>
      </c>
    </row>
    <row r="39" spans="1:11" x14ac:dyDescent="0.25">
      <c r="A39" s="78"/>
      <c r="B39" s="78"/>
      <c r="C39" s="78"/>
      <c r="D39" s="81"/>
      <c r="E39" s="81"/>
      <c r="F39" s="85" t="s">
        <v>130</v>
      </c>
      <c r="G39" s="79" t="s">
        <v>259</v>
      </c>
      <c r="H39" s="78" t="str">
        <f t="shared" si="2"/>
        <v>BSc. (Engg) in CSECSE-131</v>
      </c>
      <c r="I39" s="79" t="s">
        <v>263</v>
      </c>
      <c r="J39" s="86">
        <v>3</v>
      </c>
      <c r="K39" s="108">
        <f t="shared" si="1"/>
        <v>1</v>
      </c>
    </row>
    <row r="40" spans="1:11" x14ac:dyDescent="0.25">
      <c r="A40" s="78"/>
      <c r="B40" s="78"/>
      <c r="C40" s="78"/>
      <c r="D40" s="81"/>
      <c r="E40" s="81"/>
      <c r="F40" s="85" t="s">
        <v>130</v>
      </c>
      <c r="G40" s="79" t="s">
        <v>260</v>
      </c>
      <c r="H40" s="78" t="str">
        <f t="shared" si="2"/>
        <v>BSc. (Engg) in CSECSE-132</v>
      </c>
      <c r="I40" s="79" t="s">
        <v>264</v>
      </c>
      <c r="J40" s="86">
        <v>1.5</v>
      </c>
      <c r="K40" s="108">
        <f t="shared" si="1"/>
        <v>1</v>
      </c>
    </row>
    <row r="41" spans="1:11" x14ac:dyDescent="0.25">
      <c r="A41" s="78"/>
      <c r="B41" s="78"/>
      <c r="C41" s="78"/>
      <c r="D41" s="81"/>
      <c r="E41" s="81"/>
      <c r="F41" s="85" t="s">
        <v>130</v>
      </c>
      <c r="G41" s="79" t="s">
        <v>237</v>
      </c>
      <c r="H41" s="78" t="str">
        <f t="shared" si="2"/>
        <v>BSc. (Engg) in CSECSE-200</v>
      </c>
      <c r="I41" s="79" t="s">
        <v>235</v>
      </c>
      <c r="J41" s="86">
        <v>2</v>
      </c>
      <c r="K41" s="108">
        <f t="shared" si="1"/>
        <v>1</v>
      </c>
    </row>
    <row r="42" spans="1:11" x14ac:dyDescent="0.25">
      <c r="A42" s="78"/>
      <c r="B42" s="78"/>
      <c r="C42" s="78"/>
      <c r="D42" s="81"/>
      <c r="E42" s="81"/>
      <c r="F42" s="85" t="s">
        <v>130</v>
      </c>
      <c r="G42" s="79" t="s">
        <v>2785</v>
      </c>
      <c r="H42" s="78" t="str">
        <f t="shared" si="2"/>
        <v>BSc. (Engg) in CSEBBA-201</v>
      </c>
      <c r="I42" s="79" t="s">
        <v>2794</v>
      </c>
      <c r="J42" s="86">
        <v>3</v>
      </c>
      <c r="K42" s="108">
        <f t="shared" si="1"/>
        <v>1</v>
      </c>
    </row>
    <row r="43" spans="1:11" x14ac:dyDescent="0.25">
      <c r="A43" s="78"/>
      <c r="B43" s="78"/>
      <c r="C43" s="78"/>
      <c r="D43" s="81"/>
      <c r="E43" s="81"/>
      <c r="F43" s="85" t="s">
        <v>130</v>
      </c>
      <c r="G43" s="79" t="s">
        <v>210</v>
      </c>
      <c r="H43" s="78" t="str">
        <f t="shared" si="2"/>
        <v>BSc. (Engg) in CSESTA-201</v>
      </c>
      <c r="I43" s="79" t="s">
        <v>209</v>
      </c>
      <c r="J43" s="86">
        <v>3</v>
      </c>
      <c r="K43" s="108">
        <f t="shared" si="1"/>
        <v>1</v>
      </c>
    </row>
    <row r="44" spans="1:11" x14ac:dyDescent="0.25">
      <c r="A44" s="78"/>
      <c r="B44" s="78"/>
      <c r="C44" s="78"/>
      <c r="D44" s="81"/>
      <c r="E44" s="81"/>
      <c r="F44" s="85" t="s">
        <v>130</v>
      </c>
      <c r="G44" s="79" t="s">
        <v>232</v>
      </c>
      <c r="H44" s="78" t="str">
        <f t="shared" si="2"/>
        <v>BSc. (Engg) in CSEMAT-201</v>
      </c>
      <c r="I44" s="79" t="s">
        <v>229</v>
      </c>
      <c r="J44" s="86">
        <v>3</v>
      </c>
      <c r="K44" s="108">
        <f t="shared" si="1"/>
        <v>1</v>
      </c>
    </row>
    <row r="45" spans="1:11" x14ac:dyDescent="0.25">
      <c r="A45" s="78"/>
      <c r="B45" s="78"/>
      <c r="C45" s="78"/>
      <c r="D45" s="81"/>
      <c r="E45" s="81"/>
      <c r="F45" s="85" t="s">
        <v>130</v>
      </c>
      <c r="G45" s="79" t="s">
        <v>233</v>
      </c>
      <c r="H45" s="78" t="str">
        <f t="shared" si="2"/>
        <v>BSc. (Engg) in CSECSE-221</v>
      </c>
      <c r="I45" s="79" t="s">
        <v>228</v>
      </c>
      <c r="J45" s="86">
        <v>3</v>
      </c>
      <c r="K45" s="108">
        <f t="shared" si="1"/>
        <v>1</v>
      </c>
    </row>
    <row r="46" spans="1:11" x14ac:dyDescent="0.25">
      <c r="A46" s="78"/>
      <c r="B46" s="78"/>
      <c r="C46" s="78"/>
      <c r="D46" s="81"/>
      <c r="E46" s="81"/>
      <c r="F46" s="85" t="s">
        <v>130</v>
      </c>
      <c r="G46" s="79" t="s">
        <v>234</v>
      </c>
      <c r="H46" s="78" t="str">
        <f t="shared" si="2"/>
        <v>BSc. (Engg) in CSECSE-222</v>
      </c>
      <c r="I46" s="79" t="s">
        <v>227</v>
      </c>
      <c r="J46" s="86">
        <v>1.5</v>
      </c>
      <c r="K46" s="108">
        <f t="shared" si="1"/>
        <v>1</v>
      </c>
    </row>
    <row r="47" spans="1:11" x14ac:dyDescent="0.25">
      <c r="A47" s="78"/>
      <c r="B47" s="78"/>
      <c r="C47" s="78"/>
      <c r="D47" s="81"/>
      <c r="E47" s="81"/>
      <c r="F47" s="85" t="s">
        <v>130</v>
      </c>
      <c r="G47" s="79" t="s">
        <v>238</v>
      </c>
      <c r="H47" s="78" t="str">
        <f t="shared" si="2"/>
        <v>BSc. (Engg) in CSECSE-223</v>
      </c>
      <c r="I47" s="79" t="s">
        <v>236</v>
      </c>
      <c r="J47" s="86">
        <v>3</v>
      </c>
      <c r="K47" s="108">
        <f t="shared" si="1"/>
        <v>1</v>
      </c>
    </row>
    <row r="48" spans="1:11" x14ac:dyDescent="0.25">
      <c r="A48" s="78"/>
      <c r="B48" s="78"/>
      <c r="C48" s="78"/>
      <c r="D48" s="81"/>
      <c r="E48" s="81"/>
      <c r="F48" s="85" t="s">
        <v>130</v>
      </c>
      <c r="G48" s="79" t="s">
        <v>217</v>
      </c>
      <c r="H48" s="78" t="str">
        <f t="shared" si="2"/>
        <v>BSc. (Engg) in CSECSE-231</v>
      </c>
      <c r="I48" s="79" t="s">
        <v>213</v>
      </c>
      <c r="J48" s="86">
        <v>3</v>
      </c>
      <c r="K48" s="108">
        <f t="shared" si="1"/>
        <v>1</v>
      </c>
    </row>
    <row r="49" spans="1:11" x14ac:dyDescent="0.25">
      <c r="A49" s="78"/>
      <c r="B49" s="78"/>
      <c r="C49" s="78"/>
      <c r="D49" s="81"/>
      <c r="E49" s="81"/>
      <c r="F49" s="85" t="s">
        <v>130</v>
      </c>
      <c r="G49" s="79" t="s">
        <v>218</v>
      </c>
      <c r="H49" s="78" t="str">
        <f t="shared" si="2"/>
        <v>BSc. (Engg) in CSECSE-232</v>
      </c>
      <c r="I49" s="79" t="s">
        <v>214</v>
      </c>
      <c r="J49" s="86">
        <v>1.5</v>
      </c>
      <c r="K49" s="108">
        <f t="shared" si="1"/>
        <v>1</v>
      </c>
    </row>
    <row r="50" spans="1:11" x14ac:dyDescent="0.25">
      <c r="A50" s="78"/>
      <c r="B50" s="78"/>
      <c r="C50" s="78"/>
      <c r="D50" s="81"/>
      <c r="E50" s="81"/>
      <c r="F50" s="85" t="s">
        <v>130</v>
      </c>
      <c r="G50" s="81" t="s">
        <v>224</v>
      </c>
      <c r="H50" s="78" t="str">
        <f t="shared" si="2"/>
        <v>BSc. (Engg) in CSECSE-300</v>
      </c>
      <c r="I50" s="79" t="s">
        <v>222</v>
      </c>
      <c r="J50" s="86">
        <v>2</v>
      </c>
      <c r="K50" s="108">
        <f t="shared" si="1"/>
        <v>1</v>
      </c>
    </row>
    <row r="51" spans="1:11" x14ac:dyDescent="0.25">
      <c r="A51" s="78"/>
      <c r="B51" s="78"/>
      <c r="C51" s="78"/>
      <c r="D51" s="81"/>
      <c r="E51" s="81"/>
      <c r="F51" s="85" t="s">
        <v>130</v>
      </c>
      <c r="G51" s="81" t="s">
        <v>249</v>
      </c>
      <c r="H51" s="78" t="str">
        <f t="shared" si="2"/>
        <v>BSc. (Engg) in CSECSE-311</v>
      </c>
      <c r="I51" s="79" t="s">
        <v>254</v>
      </c>
      <c r="J51" s="88">
        <v>3</v>
      </c>
      <c r="K51" s="108">
        <f t="shared" si="1"/>
        <v>1</v>
      </c>
    </row>
    <row r="52" spans="1:11" x14ac:dyDescent="0.25">
      <c r="A52" s="78"/>
      <c r="B52" s="78"/>
      <c r="C52" s="78"/>
      <c r="D52" s="81"/>
      <c r="E52" s="81"/>
      <c r="F52" s="85" t="s">
        <v>130</v>
      </c>
      <c r="G52" s="81" t="s">
        <v>250</v>
      </c>
      <c r="H52" s="78" t="str">
        <f t="shared" si="2"/>
        <v>BSc. (Engg) in CSECSE-313</v>
      </c>
      <c r="I52" s="79" t="s">
        <v>255</v>
      </c>
      <c r="J52" s="88">
        <v>3</v>
      </c>
      <c r="K52" s="108">
        <f t="shared" si="1"/>
        <v>1</v>
      </c>
    </row>
    <row r="53" spans="1:11" x14ac:dyDescent="0.25">
      <c r="A53" s="78"/>
      <c r="B53" s="78"/>
      <c r="C53" s="78"/>
      <c r="D53" s="81"/>
      <c r="E53" s="81"/>
      <c r="F53" s="85" t="s">
        <v>130</v>
      </c>
      <c r="G53" s="81" t="s">
        <v>251</v>
      </c>
      <c r="H53" s="78" t="str">
        <f t="shared" si="2"/>
        <v>BSc. (Engg) in CSECSE-314</v>
      </c>
      <c r="I53" s="79" t="s">
        <v>256</v>
      </c>
      <c r="J53" s="88">
        <v>1.5</v>
      </c>
      <c r="K53" s="108">
        <f t="shared" si="1"/>
        <v>1</v>
      </c>
    </row>
    <row r="54" spans="1:11" x14ac:dyDescent="0.25">
      <c r="A54" s="78"/>
      <c r="B54" s="78"/>
      <c r="C54" s="78"/>
      <c r="D54" s="81"/>
      <c r="E54" s="81"/>
      <c r="F54" s="85" t="s">
        <v>130</v>
      </c>
      <c r="G54" s="81" t="s">
        <v>243</v>
      </c>
      <c r="H54" s="78" t="str">
        <f t="shared" si="2"/>
        <v>BSc. (Engg) in CSECSE-315</v>
      </c>
      <c r="I54" s="79" t="s">
        <v>246</v>
      </c>
      <c r="J54" s="88">
        <v>3</v>
      </c>
      <c r="K54" s="108">
        <f t="shared" si="1"/>
        <v>1</v>
      </c>
    </row>
    <row r="55" spans="1:11" x14ac:dyDescent="0.25">
      <c r="A55" s="78"/>
      <c r="B55" s="78"/>
      <c r="C55" s="78"/>
      <c r="D55" s="81"/>
      <c r="E55" s="81"/>
      <c r="F55" s="85" t="s">
        <v>130</v>
      </c>
      <c r="G55" s="81" t="s">
        <v>261</v>
      </c>
      <c r="H55" s="78" t="str">
        <f t="shared" si="2"/>
        <v>BSc. (Engg) in CSECSE-321</v>
      </c>
      <c r="I55" s="79" t="s">
        <v>265</v>
      </c>
      <c r="J55" s="88">
        <v>3</v>
      </c>
      <c r="K55" s="108">
        <f t="shared" si="1"/>
        <v>1</v>
      </c>
    </row>
    <row r="56" spans="1:11" x14ac:dyDescent="0.25">
      <c r="A56" s="78"/>
      <c r="B56" s="78"/>
      <c r="C56" s="78"/>
      <c r="D56" s="81"/>
      <c r="E56" s="81"/>
      <c r="F56" s="85" t="s">
        <v>130</v>
      </c>
      <c r="G56" s="78" t="s">
        <v>262</v>
      </c>
      <c r="H56" s="78" t="str">
        <f t="shared" si="2"/>
        <v>BSc. (Engg) in CSECSE-322</v>
      </c>
      <c r="I56" s="79" t="s">
        <v>266</v>
      </c>
      <c r="J56" s="88">
        <v>1.5</v>
      </c>
      <c r="K56" s="108">
        <f t="shared" si="1"/>
        <v>1</v>
      </c>
    </row>
    <row r="57" spans="1:11" x14ac:dyDescent="0.25">
      <c r="A57" s="78"/>
      <c r="B57" s="78"/>
      <c r="C57" s="78"/>
      <c r="D57" s="81"/>
      <c r="E57" s="81"/>
      <c r="F57" s="85" t="s">
        <v>130</v>
      </c>
      <c r="G57" s="79" t="s">
        <v>252</v>
      </c>
      <c r="H57" s="78" t="str">
        <f t="shared" si="2"/>
        <v>BSc. (Engg) in CSECSE-331</v>
      </c>
      <c r="I57" s="79" t="s">
        <v>257</v>
      </c>
      <c r="J57" s="88">
        <v>3</v>
      </c>
      <c r="K57" s="108">
        <f t="shared" si="1"/>
        <v>1</v>
      </c>
    </row>
    <row r="58" spans="1:11" x14ac:dyDescent="0.25">
      <c r="A58" s="78"/>
      <c r="B58" s="78"/>
      <c r="C58" s="78"/>
      <c r="D58" s="81"/>
      <c r="E58" s="81"/>
      <c r="F58" s="85" t="s">
        <v>130</v>
      </c>
      <c r="G58" s="78" t="s">
        <v>253</v>
      </c>
      <c r="H58" s="78" t="str">
        <f t="shared" si="2"/>
        <v>BSc. (Engg) in CSECSE-332</v>
      </c>
      <c r="I58" s="79" t="s">
        <v>258</v>
      </c>
      <c r="J58" s="86">
        <v>1.5</v>
      </c>
      <c r="K58" s="108">
        <f t="shared" si="1"/>
        <v>1</v>
      </c>
    </row>
    <row r="59" spans="1:11" x14ac:dyDescent="0.25">
      <c r="A59" s="78"/>
      <c r="B59" s="78"/>
      <c r="C59" s="78"/>
      <c r="D59" s="81"/>
      <c r="E59" s="81"/>
      <c r="F59" s="85" t="s">
        <v>130</v>
      </c>
      <c r="G59" s="79" t="s">
        <v>211</v>
      </c>
      <c r="H59" s="78" t="str">
        <f t="shared" si="2"/>
        <v>BSc. (Engg) in CSECSE-335</v>
      </c>
      <c r="I59" s="79" t="s">
        <v>212</v>
      </c>
      <c r="J59" s="86">
        <v>3</v>
      </c>
      <c r="K59" s="108">
        <f t="shared" si="1"/>
        <v>1</v>
      </c>
    </row>
    <row r="60" spans="1:11" x14ac:dyDescent="0.25">
      <c r="A60" s="78"/>
      <c r="B60" s="78"/>
      <c r="C60" s="78"/>
      <c r="D60" s="81"/>
      <c r="E60" s="81"/>
      <c r="F60" s="85" t="s">
        <v>130</v>
      </c>
      <c r="G60" s="102" t="s">
        <v>2786</v>
      </c>
      <c r="H60" s="78" t="str">
        <f t="shared" si="2"/>
        <v>BSc. (Engg) in CSECSE-400</v>
      </c>
      <c r="I60" s="79" t="s">
        <v>2795</v>
      </c>
      <c r="J60" s="86">
        <v>2</v>
      </c>
      <c r="K60" s="108">
        <f t="shared" si="1"/>
        <v>1</v>
      </c>
    </row>
    <row r="61" spans="1:11" x14ac:dyDescent="0.25">
      <c r="A61" s="78"/>
      <c r="B61" s="78"/>
      <c r="C61" s="78"/>
      <c r="D61" s="81"/>
      <c r="E61" s="81"/>
      <c r="F61" s="85" t="s">
        <v>130</v>
      </c>
      <c r="G61" s="102" t="s">
        <v>2787</v>
      </c>
      <c r="H61" s="78" t="str">
        <f t="shared" si="2"/>
        <v>BSc. (Engg) in CSECSE-402</v>
      </c>
      <c r="I61" s="79" t="s">
        <v>2796</v>
      </c>
      <c r="J61" s="86">
        <v>2</v>
      </c>
      <c r="K61" s="108">
        <f t="shared" si="1"/>
        <v>1</v>
      </c>
    </row>
    <row r="62" spans="1:11" x14ac:dyDescent="0.25">
      <c r="A62" s="78"/>
      <c r="B62" s="78"/>
      <c r="C62" s="78"/>
      <c r="D62" s="81"/>
      <c r="E62" s="81"/>
      <c r="F62" s="85" t="s">
        <v>130</v>
      </c>
      <c r="G62" s="102" t="s">
        <v>2788</v>
      </c>
      <c r="H62" s="79" t="str">
        <f t="shared" si="2"/>
        <v>BSc. (Engg) in CSECSE-404</v>
      </c>
      <c r="I62" s="79" t="s">
        <v>431</v>
      </c>
      <c r="J62" s="86">
        <v>1.5</v>
      </c>
      <c r="K62" s="108">
        <f t="shared" si="1"/>
        <v>1</v>
      </c>
    </row>
    <row r="63" spans="1:11" x14ac:dyDescent="0.25">
      <c r="A63" s="78"/>
      <c r="B63" s="78"/>
      <c r="C63" s="78"/>
      <c r="D63" s="81"/>
      <c r="E63" s="81"/>
      <c r="F63" s="85" t="s">
        <v>130</v>
      </c>
      <c r="G63" s="102" t="s">
        <v>244</v>
      </c>
      <c r="H63" s="79" t="str">
        <f t="shared" si="2"/>
        <v>BSc. (Engg) in CSECSE-413</v>
      </c>
      <c r="I63" s="79" t="s">
        <v>247</v>
      </c>
      <c r="J63" s="86">
        <v>3</v>
      </c>
      <c r="K63" s="108">
        <f t="shared" si="1"/>
        <v>1</v>
      </c>
    </row>
    <row r="64" spans="1:11" x14ac:dyDescent="0.25">
      <c r="A64" s="78"/>
      <c r="B64" s="78"/>
      <c r="C64" s="78"/>
      <c r="D64" s="81"/>
      <c r="E64" s="81"/>
      <c r="F64" s="85" t="s">
        <v>130</v>
      </c>
      <c r="G64" s="102" t="s">
        <v>245</v>
      </c>
      <c r="H64" s="79" t="str">
        <f t="shared" si="2"/>
        <v>BSc. (Engg) in CSECSE-414</v>
      </c>
      <c r="I64" s="79" t="s">
        <v>248</v>
      </c>
      <c r="J64" s="86">
        <v>1.5</v>
      </c>
      <c r="K64" s="108">
        <f t="shared" si="1"/>
        <v>1</v>
      </c>
    </row>
    <row r="65" spans="1:11" x14ac:dyDescent="0.25">
      <c r="A65" s="78"/>
      <c r="B65" s="78"/>
      <c r="C65" s="78"/>
      <c r="D65" s="81"/>
      <c r="E65" s="81"/>
      <c r="F65" s="85" t="s">
        <v>130</v>
      </c>
      <c r="G65" s="102" t="s">
        <v>241</v>
      </c>
      <c r="H65" s="79" t="str">
        <f t="shared" si="2"/>
        <v>BSc. (Engg) in CSECSE-421</v>
      </c>
      <c r="I65" s="79" t="s">
        <v>239</v>
      </c>
      <c r="J65" s="86">
        <v>3</v>
      </c>
      <c r="K65" s="108">
        <f t="shared" si="1"/>
        <v>1</v>
      </c>
    </row>
    <row r="66" spans="1:11" x14ac:dyDescent="0.25">
      <c r="A66" s="78"/>
      <c r="B66" s="78"/>
      <c r="C66" s="78"/>
      <c r="D66" s="81"/>
      <c r="E66" s="81"/>
      <c r="F66" s="85" t="s">
        <v>130</v>
      </c>
      <c r="G66" s="102" t="s">
        <v>242</v>
      </c>
      <c r="H66" s="79" t="str">
        <f t="shared" ref="H66:H129" si="3">CONCATENATE(F66,G66)</f>
        <v>BSc. (Engg) in CSECSE-422</v>
      </c>
      <c r="I66" s="79" t="s">
        <v>240</v>
      </c>
      <c r="J66" s="86">
        <v>1.5</v>
      </c>
      <c r="K66" s="108">
        <f t="shared" ref="K66:K129" si="4">COUNTIF($G$2:$G$1201,G66)</f>
        <v>1</v>
      </c>
    </row>
    <row r="67" spans="1:11" x14ac:dyDescent="0.25">
      <c r="A67" s="78"/>
      <c r="B67" s="78"/>
      <c r="C67" s="78"/>
      <c r="D67" s="81"/>
      <c r="E67" s="81"/>
      <c r="F67" s="85" t="s">
        <v>130</v>
      </c>
      <c r="G67" s="102" t="s">
        <v>225</v>
      </c>
      <c r="H67" s="79" t="str">
        <f t="shared" si="3"/>
        <v>BSc. (Engg) in CSECSE-451</v>
      </c>
      <c r="I67" s="79" t="s">
        <v>221</v>
      </c>
      <c r="J67" s="86">
        <v>3</v>
      </c>
      <c r="K67" s="108">
        <f t="shared" si="4"/>
        <v>1</v>
      </c>
    </row>
    <row r="68" spans="1:11" x14ac:dyDescent="0.25">
      <c r="A68" s="78"/>
      <c r="B68" s="78"/>
      <c r="C68" s="78"/>
      <c r="D68" s="81"/>
      <c r="E68" s="81"/>
      <c r="F68" s="85" t="s">
        <v>130</v>
      </c>
      <c r="G68" s="102" t="s">
        <v>226</v>
      </c>
      <c r="H68" s="79" t="str">
        <f t="shared" si="3"/>
        <v>BSc. (Engg) in CSECSE-452</v>
      </c>
      <c r="I68" s="79" t="s">
        <v>223</v>
      </c>
      <c r="J68" s="86">
        <v>1.5</v>
      </c>
      <c r="K68" s="108">
        <f t="shared" si="4"/>
        <v>1</v>
      </c>
    </row>
    <row r="69" spans="1:11" x14ac:dyDescent="0.25">
      <c r="A69" s="78"/>
      <c r="B69" s="78"/>
      <c r="C69" s="78"/>
      <c r="D69" s="81"/>
      <c r="E69" s="81"/>
      <c r="F69" s="85" t="s">
        <v>130</v>
      </c>
      <c r="G69" s="102" t="s">
        <v>219</v>
      </c>
      <c r="H69" s="79" t="str">
        <f t="shared" si="3"/>
        <v>BSc. (Engg) in CSECSE-455</v>
      </c>
      <c r="I69" s="79" t="s">
        <v>215</v>
      </c>
      <c r="J69" s="86">
        <v>3</v>
      </c>
      <c r="K69" s="108">
        <f t="shared" si="4"/>
        <v>1</v>
      </c>
    </row>
    <row r="70" spans="1:11" x14ac:dyDescent="0.25">
      <c r="A70" s="78"/>
      <c r="B70" s="78"/>
      <c r="C70" s="78"/>
      <c r="D70" s="81"/>
      <c r="E70" s="81"/>
      <c r="F70" s="85" t="s">
        <v>130</v>
      </c>
      <c r="G70" s="102" t="s">
        <v>220</v>
      </c>
      <c r="H70" s="79" t="str">
        <f t="shared" si="3"/>
        <v>BSc. (Engg) in CSECSE-456</v>
      </c>
      <c r="I70" s="79" t="s">
        <v>216</v>
      </c>
      <c r="J70" s="86">
        <v>1.5</v>
      </c>
      <c r="K70" s="108">
        <f t="shared" si="4"/>
        <v>1</v>
      </c>
    </row>
    <row r="71" spans="1:11" x14ac:dyDescent="0.25">
      <c r="A71" s="78"/>
      <c r="B71" s="78"/>
      <c r="C71" s="78"/>
      <c r="D71" s="81"/>
      <c r="E71" s="81"/>
      <c r="F71" s="85" t="s">
        <v>106</v>
      </c>
      <c r="G71" s="102" t="s">
        <v>270</v>
      </c>
      <c r="H71" s="79" t="str">
        <f t="shared" si="3"/>
        <v>BBAACC-121</v>
      </c>
      <c r="I71" s="79" t="s">
        <v>271</v>
      </c>
      <c r="J71" s="86">
        <v>3</v>
      </c>
      <c r="K71" s="108">
        <f t="shared" si="4"/>
        <v>1</v>
      </c>
    </row>
    <row r="72" spans="1:11" x14ac:dyDescent="0.25">
      <c r="A72" s="78"/>
      <c r="B72" s="78"/>
      <c r="C72" s="78"/>
      <c r="D72" s="81"/>
      <c r="E72" s="81"/>
      <c r="F72" s="85" t="s">
        <v>106</v>
      </c>
      <c r="G72" s="102" t="s">
        <v>144</v>
      </c>
      <c r="H72" s="79" t="str">
        <f t="shared" si="3"/>
        <v>BBAUGE-123</v>
      </c>
      <c r="I72" s="79" t="s">
        <v>145</v>
      </c>
      <c r="J72" s="86">
        <v>3</v>
      </c>
      <c r="K72" s="108">
        <f t="shared" si="4"/>
        <v>1</v>
      </c>
    </row>
    <row r="73" spans="1:11" x14ac:dyDescent="0.25">
      <c r="A73" s="78"/>
      <c r="B73" s="78"/>
      <c r="C73" s="78"/>
      <c r="D73" s="81"/>
      <c r="E73" s="81"/>
      <c r="F73" s="85" t="s">
        <v>106</v>
      </c>
      <c r="G73" s="102" t="s">
        <v>268</v>
      </c>
      <c r="H73" s="79" t="str">
        <f t="shared" si="3"/>
        <v>BBAFIN-125</v>
      </c>
      <c r="I73" s="79" t="s">
        <v>269</v>
      </c>
      <c r="J73" s="86">
        <v>3</v>
      </c>
      <c r="K73" s="108">
        <f t="shared" si="4"/>
        <v>1</v>
      </c>
    </row>
    <row r="74" spans="1:11" x14ac:dyDescent="0.25">
      <c r="A74" s="78"/>
      <c r="B74" s="78"/>
      <c r="C74" s="78"/>
      <c r="D74" s="81"/>
      <c r="E74" s="81"/>
      <c r="F74" s="85" t="s">
        <v>106</v>
      </c>
      <c r="G74" s="102" t="s">
        <v>272</v>
      </c>
      <c r="H74" s="79" t="str">
        <f t="shared" si="3"/>
        <v>BBAENG-127</v>
      </c>
      <c r="I74" s="79" t="s">
        <v>273</v>
      </c>
      <c r="J74" s="86">
        <v>3</v>
      </c>
      <c r="K74" s="108">
        <f t="shared" si="4"/>
        <v>1</v>
      </c>
    </row>
    <row r="75" spans="1:11" x14ac:dyDescent="0.25">
      <c r="A75" s="78"/>
      <c r="B75" s="78"/>
      <c r="C75" s="78"/>
      <c r="D75" s="81"/>
      <c r="E75" s="81"/>
      <c r="F75" s="85" t="s">
        <v>106</v>
      </c>
      <c r="G75" s="102" t="s">
        <v>275</v>
      </c>
      <c r="H75" s="79" t="str">
        <f t="shared" si="3"/>
        <v>BBAMAT-211</v>
      </c>
      <c r="I75" s="79" t="s">
        <v>276</v>
      </c>
      <c r="J75" s="86">
        <v>3</v>
      </c>
      <c r="K75" s="108">
        <f>COUNTIF($G$2:$G$1201,#REF!)</f>
        <v>0</v>
      </c>
    </row>
    <row r="76" spans="1:11" x14ac:dyDescent="0.25">
      <c r="A76" s="78"/>
      <c r="B76" s="78"/>
      <c r="C76" s="78"/>
      <c r="D76" s="81"/>
      <c r="E76" s="81"/>
      <c r="F76" s="85" t="s">
        <v>106</v>
      </c>
      <c r="G76" s="102" t="s">
        <v>277</v>
      </c>
      <c r="H76" s="79" t="str">
        <f t="shared" si="3"/>
        <v>BBAECO-221</v>
      </c>
      <c r="I76" s="79" t="s">
        <v>278</v>
      </c>
      <c r="J76" s="86">
        <v>3</v>
      </c>
      <c r="K76" s="108">
        <f>COUNTIF($G$2:$G$1201,#REF!)</f>
        <v>0</v>
      </c>
    </row>
    <row r="77" spans="1:11" x14ac:dyDescent="0.25">
      <c r="A77" s="78"/>
      <c r="B77" s="78"/>
      <c r="C77" s="78"/>
      <c r="D77" s="81"/>
      <c r="E77" s="81"/>
      <c r="F77" s="85" t="s">
        <v>106</v>
      </c>
      <c r="G77" s="102" t="s">
        <v>283</v>
      </c>
      <c r="H77" s="79" t="str">
        <f t="shared" si="3"/>
        <v>BBAUGE-223</v>
      </c>
      <c r="I77" s="79" t="s">
        <v>284</v>
      </c>
      <c r="J77" s="86">
        <v>3</v>
      </c>
      <c r="K77" s="108">
        <f>COUNTIF($G$2:$G$1201,#REF!)</f>
        <v>0</v>
      </c>
    </row>
    <row r="78" spans="1:11" x14ac:dyDescent="0.25">
      <c r="A78" s="78"/>
      <c r="B78" s="78"/>
      <c r="C78" s="78"/>
      <c r="D78" s="81"/>
      <c r="E78" s="81"/>
      <c r="F78" s="85" t="s">
        <v>106</v>
      </c>
      <c r="G78" s="102" t="s">
        <v>279</v>
      </c>
      <c r="H78" s="79" t="str">
        <f t="shared" si="3"/>
        <v>BBAACC-225</v>
      </c>
      <c r="I78" s="79" t="s">
        <v>280</v>
      </c>
      <c r="J78" s="86">
        <v>3</v>
      </c>
      <c r="K78" s="108">
        <f>COUNTIF($G$2:$G$1201,#REF!)</f>
        <v>0</v>
      </c>
    </row>
    <row r="79" spans="1:11" x14ac:dyDescent="0.25">
      <c r="A79" s="78"/>
      <c r="B79" s="78"/>
      <c r="C79" s="78"/>
      <c r="D79" s="81"/>
      <c r="E79" s="81"/>
      <c r="F79" s="85" t="s">
        <v>106</v>
      </c>
      <c r="G79" s="102" t="s">
        <v>281</v>
      </c>
      <c r="H79" s="79" t="str">
        <f t="shared" si="3"/>
        <v>BBASTA-227</v>
      </c>
      <c r="I79" s="79" t="s">
        <v>282</v>
      </c>
      <c r="J79" s="86">
        <v>3</v>
      </c>
      <c r="K79" s="108">
        <f>COUNTIF($G$2:$G$1201,G75)</f>
        <v>1</v>
      </c>
    </row>
    <row r="80" spans="1:11" x14ac:dyDescent="0.25">
      <c r="A80" s="78"/>
      <c r="B80" s="78"/>
      <c r="C80" s="78"/>
      <c r="D80" s="81"/>
      <c r="E80" s="81"/>
      <c r="F80" s="85" t="s">
        <v>106</v>
      </c>
      <c r="G80" s="102" t="s">
        <v>285</v>
      </c>
      <c r="H80" s="79" t="str">
        <f t="shared" si="3"/>
        <v>BBASTA-231</v>
      </c>
      <c r="I80" s="79" t="s">
        <v>286</v>
      </c>
      <c r="J80" s="86">
        <v>3</v>
      </c>
      <c r="K80" s="108">
        <f>COUNTIF($G$2:$G$1201,G76)</f>
        <v>1</v>
      </c>
    </row>
    <row r="81" spans="1:11" x14ac:dyDescent="0.25">
      <c r="A81" s="78"/>
      <c r="B81" s="78"/>
      <c r="C81" s="78"/>
      <c r="D81" s="81"/>
      <c r="E81" s="81"/>
      <c r="F81" s="85" t="s">
        <v>106</v>
      </c>
      <c r="G81" s="102" t="s">
        <v>287</v>
      </c>
      <c r="H81" s="79" t="str">
        <f t="shared" si="3"/>
        <v>BBAFIN-233</v>
      </c>
      <c r="I81" s="79" t="s">
        <v>288</v>
      </c>
      <c r="J81" s="86">
        <v>3</v>
      </c>
      <c r="K81" s="108">
        <f>COUNTIF($G$2:$G$1201,G77)</f>
        <v>1</v>
      </c>
    </row>
    <row r="82" spans="1:11" x14ac:dyDescent="0.25">
      <c r="A82" s="78"/>
      <c r="B82" s="78"/>
      <c r="C82" s="78"/>
      <c r="D82" s="81"/>
      <c r="E82" s="81"/>
      <c r="F82" s="85" t="s">
        <v>106</v>
      </c>
      <c r="G82" s="102" t="s">
        <v>289</v>
      </c>
      <c r="H82" s="79" t="str">
        <f t="shared" si="3"/>
        <v>BBAACC-235</v>
      </c>
      <c r="I82" s="79" t="s">
        <v>290</v>
      </c>
      <c r="J82" s="86">
        <v>3</v>
      </c>
      <c r="K82" s="108">
        <f>COUNTIF($G$2:$G$1201,G78)</f>
        <v>1</v>
      </c>
    </row>
    <row r="83" spans="1:11" x14ac:dyDescent="0.25">
      <c r="A83" s="78"/>
      <c r="B83" s="78"/>
      <c r="C83" s="78"/>
      <c r="D83" s="81"/>
      <c r="E83" s="81"/>
      <c r="F83" s="85" t="s">
        <v>106</v>
      </c>
      <c r="G83" s="102" t="s">
        <v>291</v>
      </c>
      <c r="H83" s="79" t="str">
        <f t="shared" si="3"/>
        <v>BBAMKT-237</v>
      </c>
      <c r="I83" s="79" t="s">
        <v>292</v>
      </c>
      <c r="J83" s="86">
        <v>3</v>
      </c>
      <c r="K83" s="108">
        <f>COUNTIF($G$2:$G$1201,G79)</f>
        <v>1</v>
      </c>
    </row>
    <row r="84" spans="1:11" x14ac:dyDescent="0.25">
      <c r="A84" s="78"/>
      <c r="B84" s="78"/>
      <c r="C84" s="78"/>
      <c r="D84" s="81"/>
      <c r="E84" s="81"/>
      <c r="F84" s="85" t="s">
        <v>106</v>
      </c>
      <c r="G84" s="102" t="s">
        <v>293</v>
      </c>
      <c r="H84" s="79" t="str">
        <f t="shared" si="3"/>
        <v>BBAMGT-313</v>
      </c>
      <c r="I84" s="79" t="s">
        <v>294</v>
      </c>
      <c r="J84" s="86">
        <v>3</v>
      </c>
      <c r="K84" s="108">
        <f>COUNTIF($G$2:$G$1201,G80)</f>
        <v>1</v>
      </c>
    </row>
    <row r="85" spans="1:11" x14ac:dyDescent="0.25">
      <c r="A85" s="78"/>
      <c r="B85" s="78"/>
      <c r="C85" s="78"/>
      <c r="D85" s="81"/>
      <c r="E85" s="81"/>
      <c r="F85" s="85" t="s">
        <v>106</v>
      </c>
      <c r="G85" s="102" t="s">
        <v>295</v>
      </c>
      <c r="H85" s="79" t="str">
        <f t="shared" si="3"/>
        <v>BBAHRM-321</v>
      </c>
      <c r="I85" s="79" t="s">
        <v>296</v>
      </c>
      <c r="J85" s="86">
        <v>3</v>
      </c>
      <c r="K85" s="108">
        <f>COUNTIF($G$2:$G$1201,G81)</f>
        <v>1</v>
      </c>
    </row>
    <row r="86" spans="1:11" x14ac:dyDescent="0.25">
      <c r="A86" s="78"/>
      <c r="B86" s="78"/>
      <c r="C86" s="78"/>
      <c r="D86" s="81"/>
      <c r="E86" s="81"/>
      <c r="F86" s="85" t="s">
        <v>106</v>
      </c>
      <c r="G86" s="102" t="s">
        <v>297</v>
      </c>
      <c r="H86" s="79" t="str">
        <f t="shared" si="3"/>
        <v>BBABUS-323</v>
      </c>
      <c r="I86" s="79" t="s">
        <v>298</v>
      </c>
      <c r="J86" s="86">
        <v>3</v>
      </c>
      <c r="K86" s="108">
        <f>COUNTIF($G$2:$G$1201,G82)</f>
        <v>1</v>
      </c>
    </row>
    <row r="87" spans="1:11" x14ac:dyDescent="0.25">
      <c r="A87" s="78"/>
      <c r="B87" s="78"/>
      <c r="C87" s="78"/>
      <c r="D87" s="81"/>
      <c r="E87" s="81"/>
      <c r="F87" s="85" t="s">
        <v>106</v>
      </c>
      <c r="G87" s="102" t="s">
        <v>299</v>
      </c>
      <c r="H87" s="79" t="str">
        <f t="shared" si="3"/>
        <v>BBAMGT-325</v>
      </c>
      <c r="I87" s="79" t="s">
        <v>300</v>
      </c>
      <c r="J87" s="86">
        <v>3</v>
      </c>
      <c r="K87" s="108">
        <f>COUNTIF($G$2:$G$1201,G83)</f>
        <v>1</v>
      </c>
    </row>
    <row r="88" spans="1:11" x14ac:dyDescent="0.25">
      <c r="A88" s="78"/>
      <c r="B88" s="78"/>
      <c r="C88" s="78"/>
      <c r="D88" s="81"/>
      <c r="E88" s="81"/>
      <c r="F88" s="85" t="s">
        <v>106</v>
      </c>
      <c r="G88" s="102" t="s">
        <v>301</v>
      </c>
      <c r="H88" s="79" t="str">
        <f t="shared" si="3"/>
        <v>BBABUS-327</v>
      </c>
      <c r="I88" s="79" t="s">
        <v>302</v>
      </c>
      <c r="J88" s="86">
        <v>3</v>
      </c>
      <c r="K88" s="108">
        <f>COUNTIF($G$2:$G$1201,G84)</f>
        <v>1</v>
      </c>
    </row>
    <row r="89" spans="1:11" x14ac:dyDescent="0.25">
      <c r="A89" s="78"/>
      <c r="B89" s="78"/>
      <c r="C89" s="78"/>
      <c r="D89" s="81"/>
      <c r="E89" s="81"/>
      <c r="F89" s="85" t="s">
        <v>106</v>
      </c>
      <c r="G89" s="102" t="s">
        <v>303</v>
      </c>
      <c r="H89" s="79" t="str">
        <f t="shared" si="3"/>
        <v>BBAFIN-331</v>
      </c>
      <c r="I89" s="79" t="s">
        <v>304</v>
      </c>
      <c r="J89" s="86">
        <v>3</v>
      </c>
      <c r="K89" s="108">
        <f>COUNTIF($G$2:$G$1201,G85)</f>
        <v>1</v>
      </c>
    </row>
    <row r="90" spans="1:11" x14ac:dyDescent="0.25">
      <c r="A90" s="78"/>
      <c r="B90" s="78"/>
      <c r="C90" s="78"/>
      <c r="D90" s="81"/>
      <c r="E90" s="81"/>
      <c r="F90" s="85" t="s">
        <v>106</v>
      </c>
      <c r="G90" s="102" t="s">
        <v>305</v>
      </c>
      <c r="H90" s="79" t="str">
        <f t="shared" si="3"/>
        <v>BBABUS-333</v>
      </c>
      <c r="I90" s="79" t="s">
        <v>306</v>
      </c>
      <c r="J90" s="86">
        <v>3</v>
      </c>
      <c r="K90" s="108">
        <f>COUNTIF($G$2:$G$1201,G86)</f>
        <v>1</v>
      </c>
    </row>
    <row r="91" spans="1:11" x14ac:dyDescent="0.25">
      <c r="A91" s="78"/>
      <c r="B91" s="78"/>
      <c r="C91" s="78"/>
      <c r="D91" s="81"/>
      <c r="E91" s="81"/>
      <c r="F91" s="85" t="s">
        <v>106</v>
      </c>
      <c r="G91" s="102" t="s">
        <v>307</v>
      </c>
      <c r="H91" s="79" t="str">
        <f t="shared" si="3"/>
        <v>BBABUS-335</v>
      </c>
      <c r="I91" s="79" t="s">
        <v>308</v>
      </c>
      <c r="J91" s="86">
        <v>3</v>
      </c>
      <c r="K91" s="108">
        <f>COUNTIF($G$2:$G$1201,G87)</f>
        <v>1</v>
      </c>
    </row>
    <row r="92" spans="1:11" x14ac:dyDescent="0.25">
      <c r="A92" s="78"/>
      <c r="B92" s="78"/>
      <c r="C92" s="78"/>
      <c r="D92" s="81"/>
      <c r="E92" s="81"/>
      <c r="F92" s="85" t="s">
        <v>106</v>
      </c>
      <c r="G92" s="102" t="s">
        <v>309</v>
      </c>
      <c r="H92" s="79" t="str">
        <f t="shared" si="3"/>
        <v>BBABUS-337</v>
      </c>
      <c r="I92" s="79" t="s">
        <v>310</v>
      </c>
      <c r="J92" s="86">
        <v>3</v>
      </c>
      <c r="K92" s="108">
        <f>COUNTIF($G$2:$G$1201,G88)</f>
        <v>1</v>
      </c>
    </row>
    <row r="93" spans="1:11" x14ac:dyDescent="0.25">
      <c r="A93" s="78"/>
      <c r="B93" s="78"/>
      <c r="C93" s="78"/>
      <c r="D93" s="81"/>
      <c r="E93" s="81"/>
      <c r="F93" s="85" t="s">
        <v>106</v>
      </c>
      <c r="G93" s="102" t="s">
        <v>317</v>
      </c>
      <c r="H93" s="79" t="str">
        <f t="shared" si="3"/>
        <v>BBAHRM-413</v>
      </c>
      <c r="I93" s="79" t="s">
        <v>318</v>
      </c>
      <c r="J93" s="86">
        <v>3</v>
      </c>
      <c r="K93" s="108">
        <f>COUNTIF($G$2:$G$1201,G89)</f>
        <v>1</v>
      </c>
    </row>
    <row r="94" spans="1:11" x14ac:dyDescent="0.25">
      <c r="A94" s="78"/>
      <c r="B94" s="78"/>
      <c r="C94" s="78"/>
      <c r="D94" s="81"/>
      <c r="E94" s="81"/>
      <c r="F94" s="85" t="s">
        <v>106</v>
      </c>
      <c r="G94" s="102" t="s">
        <v>311</v>
      </c>
      <c r="H94" s="79" t="str">
        <f t="shared" si="3"/>
        <v>BBAACC-423</v>
      </c>
      <c r="I94" s="79" t="s">
        <v>312</v>
      </c>
      <c r="J94" s="86">
        <v>3</v>
      </c>
      <c r="K94" s="108">
        <f>COUNTIF($G$2:$G$1201,G90)</f>
        <v>1</v>
      </c>
    </row>
    <row r="95" spans="1:11" x14ac:dyDescent="0.25">
      <c r="A95" s="78"/>
      <c r="B95" s="78"/>
      <c r="C95" s="78"/>
      <c r="D95" s="81"/>
      <c r="E95" s="81"/>
      <c r="F95" s="85" t="s">
        <v>106</v>
      </c>
      <c r="G95" s="102" t="s">
        <v>2801</v>
      </c>
      <c r="H95" s="79" t="str">
        <f t="shared" si="3"/>
        <v>BBAHRM-429</v>
      </c>
      <c r="I95" s="79" t="s">
        <v>2802</v>
      </c>
      <c r="J95" s="86">
        <v>3</v>
      </c>
      <c r="K95" s="108">
        <f>COUNTIF($G$2:$G$1201,G91)</f>
        <v>1</v>
      </c>
    </row>
    <row r="96" spans="1:11" x14ac:dyDescent="0.25">
      <c r="A96" s="78"/>
      <c r="B96" s="78"/>
      <c r="C96" s="78"/>
      <c r="D96" s="81"/>
      <c r="E96" s="81"/>
      <c r="F96" s="85" t="s">
        <v>106</v>
      </c>
      <c r="G96" s="102" t="s">
        <v>313</v>
      </c>
      <c r="H96" s="79" t="str">
        <f t="shared" si="3"/>
        <v>BBAACC-425</v>
      </c>
      <c r="I96" s="79" t="s">
        <v>314</v>
      </c>
      <c r="J96" s="86">
        <v>3</v>
      </c>
      <c r="K96" s="108">
        <f>COUNTIF($G$2:$G$1201,G92)</f>
        <v>1</v>
      </c>
    </row>
    <row r="97" spans="1:11" x14ac:dyDescent="0.25">
      <c r="A97" s="78"/>
      <c r="B97" s="78"/>
      <c r="C97" s="78"/>
      <c r="D97" s="81"/>
      <c r="E97" s="81"/>
      <c r="F97" s="85" t="s">
        <v>106</v>
      </c>
      <c r="G97" s="102" t="s">
        <v>319</v>
      </c>
      <c r="H97" s="79" t="str">
        <f t="shared" si="3"/>
        <v>BBAHRM-425</v>
      </c>
      <c r="I97" s="79" t="s">
        <v>320</v>
      </c>
      <c r="J97" s="86">
        <v>3</v>
      </c>
      <c r="K97" s="108">
        <f>COUNTIF($G$2:$G$1201,G93)</f>
        <v>1</v>
      </c>
    </row>
    <row r="98" spans="1:11" x14ac:dyDescent="0.25">
      <c r="A98" s="78"/>
      <c r="B98" s="78"/>
      <c r="C98" s="78"/>
      <c r="D98" s="81"/>
      <c r="E98" s="81"/>
      <c r="F98" s="85" t="s">
        <v>106</v>
      </c>
      <c r="G98" s="102" t="s">
        <v>315</v>
      </c>
      <c r="H98" s="79" t="str">
        <f t="shared" si="3"/>
        <v>BBAACC-427</v>
      </c>
      <c r="I98" s="79" t="s">
        <v>316</v>
      </c>
      <c r="J98" s="86">
        <v>3</v>
      </c>
      <c r="K98" s="108">
        <f>COUNTIF($G$2:$G$1201,G94)</f>
        <v>1</v>
      </c>
    </row>
    <row r="99" spans="1:11" x14ac:dyDescent="0.25">
      <c r="A99" s="78"/>
      <c r="B99" s="78"/>
      <c r="C99" s="78"/>
      <c r="D99" s="81"/>
      <c r="E99" s="81"/>
      <c r="F99" s="85" t="s">
        <v>106</v>
      </c>
      <c r="G99" s="102" t="s">
        <v>2797</v>
      </c>
      <c r="H99" s="79" t="str">
        <f t="shared" si="3"/>
        <v>BBABUS-499</v>
      </c>
      <c r="I99" s="79" t="s">
        <v>2799</v>
      </c>
      <c r="J99" s="86">
        <v>4</v>
      </c>
      <c r="K99" s="108">
        <f>COUNTIF($G$2:$G$1201,G95)</f>
        <v>1</v>
      </c>
    </row>
    <row r="100" spans="1:11" x14ac:dyDescent="0.25">
      <c r="A100" s="78"/>
      <c r="B100" s="78"/>
      <c r="C100" s="78"/>
      <c r="D100" s="81"/>
      <c r="E100" s="81"/>
      <c r="F100" s="85" t="s">
        <v>136</v>
      </c>
      <c r="G100" s="102" t="s">
        <v>138</v>
      </c>
      <c r="H100" s="79" t="str">
        <f t="shared" si="3"/>
        <v>MBAECO-521</v>
      </c>
      <c r="I100" s="79" t="s">
        <v>140</v>
      </c>
      <c r="J100" s="86">
        <v>3</v>
      </c>
      <c r="K100" s="108">
        <f>COUNTIF($G$2:$G$1201,G96)</f>
        <v>1</v>
      </c>
    </row>
    <row r="101" spans="1:11" x14ac:dyDescent="0.25">
      <c r="A101" s="78"/>
      <c r="B101" s="78"/>
      <c r="C101" s="78"/>
      <c r="D101" s="81"/>
      <c r="E101" s="81"/>
      <c r="F101" s="85" t="s">
        <v>136</v>
      </c>
      <c r="G101" s="102" t="s">
        <v>137</v>
      </c>
      <c r="H101" s="79" t="str">
        <f t="shared" si="3"/>
        <v>MBASTA-523</v>
      </c>
      <c r="I101" s="79" t="s">
        <v>139</v>
      </c>
      <c r="J101" s="86">
        <v>3</v>
      </c>
      <c r="K101" s="108">
        <f>COUNTIF($G$2:$G$1201,G97)</f>
        <v>1</v>
      </c>
    </row>
    <row r="102" spans="1:11" x14ac:dyDescent="0.25">
      <c r="A102" s="78"/>
      <c r="B102" s="78"/>
      <c r="C102" s="78"/>
      <c r="D102" s="81"/>
      <c r="E102" s="81"/>
      <c r="F102" s="85" t="s">
        <v>136</v>
      </c>
      <c r="G102" s="102" t="s">
        <v>321</v>
      </c>
      <c r="H102" s="79" t="str">
        <f t="shared" si="3"/>
        <v>MBAMKT-525</v>
      </c>
      <c r="I102" s="79" t="s">
        <v>274</v>
      </c>
      <c r="J102" s="86">
        <v>3</v>
      </c>
      <c r="K102" s="108">
        <f>COUNTIF($G$2:$G$1201,G98)</f>
        <v>1</v>
      </c>
    </row>
    <row r="103" spans="1:11" x14ac:dyDescent="0.25">
      <c r="A103" s="78"/>
      <c r="B103" s="78"/>
      <c r="C103" s="78"/>
      <c r="D103" s="81"/>
      <c r="E103" s="81"/>
      <c r="F103" s="85" t="s">
        <v>136</v>
      </c>
      <c r="G103" s="102" t="s">
        <v>322</v>
      </c>
      <c r="H103" s="79" t="str">
        <f t="shared" si="3"/>
        <v>MBAFIN-527</v>
      </c>
      <c r="I103" s="79" t="s">
        <v>323</v>
      </c>
      <c r="J103" s="86">
        <v>3</v>
      </c>
      <c r="K103" s="108">
        <f>COUNTIF($G$2:$G$1201,G99)</f>
        <v>1</v>
      </c>
    </row>
    <row r="104" spans="1:11" x14ac:dyDescent="0.25">
      <c r="A104" s="78"/>
      <c r="B104" s="78"/>
      <c r="C104" s="78"/>
      <c r="D104" s="81"/>
      <c r="E104" s="81"/>
      <c r="F104" s="85" t="s">
        <v>136</v>
      </c>
      <c r="G104" s="102" t="s">
        <v>324</v>
      </c>
      <c r="H104" s="79" t="str">
        <f t="shared" si="3"/>
        <v>MBAMKT-531</v>
      </c>
      <c r="I104" s="79" t="s">
        <v>292</v>
      </c>
      <c r="J104" s="86">
        <v>3</v>
      </c>
      <c r="K104" s="108">
        <f>COUNTIF($G$2:$G$1201,G100)</f>
        <v>2</v>
      </c>
    </row>
    <row r="105" spans="1:11" x14ac:dyDescent="0.25">
      <c r="A105" s="78"/>
      <c r="B105" s="78"/>
      <c r="C105" s="78"/>
      <c r="D105" s="81"/>
      <c r="E105" s="81"/>
      <c r="F105" s="85" t="s">
        <v>136</v>
      </c>
      <c r="G105" s="102" t="s">
        <v>325</v>
      </c>
      <c r="H105" s="79" t="str">
        <f t="shared" si="3"/>
        <v>MBAACC-533</v>
      </c>
      <c r="I105" s="79" t="s">
        <v>326</v>
      </c>
      <c r="J105" s="86">
        <v>3</v>
      </c>
      <c r="K105" s="108">
        <f>COUNTIF($G$2:$G$1201,G101)</f>
        <v>2</v>
      </c>
    </row>
    <row r="106" spans="1:11" x14ac:dyDescent="0.25">
      <c r="A106" s="78"/>
      <c r="B106" s="78"/>
      <c r="C106" s="78"/>
      <c r="D106" s="81"/>
      <c r="E106" s="81"/>
      <c r="F106" s="85" t="s">
        <v>136</v>
      </c>
      <c r="G106" s="102" t="s">
        <v>327</v>
      </c>
      <c r="H106" s="79" t="str">
        <f t="shared" si="3"/>
        <v>MBABUS-535</v>
      </c>
      <c r="I106" s="79" t="s">
        <v>302</v>
      </c>
      <c r="J106" s="86">
        <v>3</v>
      </c>
      <c r="K106" s="108">
        <f>COUNTIF($G$2:$G$1201,G102)</f>
        <v>2</v>
      </c>
    </row>
    <row r="107" spans="1:11" x14ac:dyDescent="0.25">
      <c r="A107" s="78"/>
      <c r="B107" s="78"/>
      <c r="C107" s="78"/>
      <c r="D107" s="81"/>
      <c r="E107" s="81"/>
      <c r="F107" s="85" t="s">
        <v>136</v>
      </c>
      <c r="G107" s="102" t="s">
        <v>328</v>
      </c>
      <c r="H107" s="79" t="str">
        <f t="shared" si="3"/>
        <v>MBAFIN-537</v>
      </c>
      <c r="I107" s="79" t="s">
        <v>329</v>
      </c>
      <c r="J107" s="86">
        <v>3</v>
      </c>
      <c r="K107" s="108">
        <f>COUNTIF($G$2:$G$1201,G103)</f>
        <v>2</v>
      </c>
    </row>
    <row r="108" spans="1:11" x14ac:dyDescent="0.25">
      <c r="A108" s="78"/>
      <c r="B108" s="78"/>
      <c r="C108" s="78"/>
      <c r="D108" s="81"/>
      <c r="E108" s="81"/>
      <c r="F108" s="85" t="s">
        <v>136</v>
      </c>
      <c r="G108" s="102" t="s">
        <v>120</v>
      </c>
      <c r="H108" s="79" t="str">
        <f t="shared" si="3"/>
        <v>MBABUS-541</v>
      </c>
      <c r="I108" s="79" t="s">
        <v>330</v>
      </c>
      <c r="J108" s="86">
        <v>3</v>
      </c>
      <c r="K108" s="108">
        <f>COUNTIF($G$2:$G$1201,G104)</f>
        <v>2</v>
      </c>
    </row>
    <row r="109" spans="1:11" x14ac:dyDescent="0.25">
      <c r="A109" s="78"/>
      <c r="B109" s="78"/>
      <c r="C109" s="78"/>
      <c r="D109" s="81"/>
      <c r="E109" s="81"/>
      <c r="F109" s="85" t="s">
        <v>136</v>
      </c>
      <c r="G109" s="102" t="s">
        <v>331</v>
      </c>
      <c r="H109" s="79" t="str">
        <f t="shared" si="3"/>
        <v>MBAHRM-543</v>
      </c>
      <c r="I109" s="79" t="s">
        <v>296</v>
      </c>
      <c r="J109" s="86">
        <v>3</v>
      </c>
      <c r="K109" s="108">
        <f>COUNTIF($G$2:$G$1201,G105)</f>
        <v>2</v>
      </c>
    </row>
    <row r="110" spans="1:11" x14ac:dyDescent="0.25">
      <c r="A110" s="78"/>
      <c r="B110" s="78"/>
      <c r="C110" s="78"/>
      <c r="D110" s="81"/>
      <c r="E110" s="81"/>
      <c r="F110" s="85" t="s">
        <v>136</v>
      </c>
      <c r="G110" s="102" t="s">
        <v>121</v>
      </c>
      <c r="H110" s="79" t="str">
        <f t="shared" si="3"/>
        <v>MBABUS-545</v>
      </c>
      <c r="I110" s="79" t="s">
        <v>332</v>
      </c>
      <c r="J110" s="86">
        <v>3</v>
      </c>
      <c r="K110" s="108">
        <f>COUNTIF($G$2:$G$1201,G106)</f>
        <v>2</v>
      </c>
    </row>
    <row r="111" spans="1:11" x14ac:dyDescent="0.25">
      <c r="A111" s="78"/>
      <c r="B111" s="78"/>
      <c r="C111" s="78"/>
      <c r="D111" s="81"/>
      <c r="E111" s="81"/>
      <c r="F111" s="85" t="s">
        <v>136</v>
      </c>
      <c r="G111" s="102" t="s">
        <v>122</v>
      </c>
      <c r="H111" s="79" t="str">
        <f t="shared" si="3"/>
        <v>MBABUS-547</v>
      </c>
      <c r="I111" s="79" t="s">
        <v>333</v>
      </c>
      <c r="J111" s="86">
        <v>3</v>
      </c>
      <c r="K111" s="108">
        <f>COUNTIF($G$2:$G$1201,G107)</f>
        <v>2</v>
      </c>
    </row>
    <row r="112" spans="1:11" x14ac:dyDescent="0.25">
      <c r="A112" s="78"/>
      <c r="B112" s="78"/>
      <c r="C112" s="78"/>
      <c r="D112" s="81"/>
      <c r="E112" s="81"/>
      <c r="F112" s="85" t="s">
        <v>136</v>
      </c>
      <c r="G112" s="102" t="s">
        <v>334</v>
      </c>
      <c r="H112" s="79" t="str">
        <f t="shared" si="3"/>
        <v>MBAACC-553</v>
      </c>
      <c r="I112" s="79" t="s">
        <v>335</v>
      </c>
      <c r="J112" s="86">
        <v>3</v>
      </c>
      <c r="K112" s="108">
        <f>COUNTIF($G$2:$G$1201,G108)</f>
        <v>1</v>
      </c>
    </row>
    <row r="113" spans="1:11" x14ac:dyDescent="0.25">
      <c r="A113" s="78"/>
      <c r="B113" s="78"/>
      <c r="C113" s="78"/>
      <c r="D113" s="81"/>
      <c r="E113" s="81"/>
      <c r="F113" s="85" t="s">
        <v>136</v>
      </c>
      <c r="G113" s="102" t="s">
        <v>336</v>
      </c>
      <c r="H113" s="79" t="str">
        <f t="shared" si="3"/>
        <v>MBAACC-555</v>
      </c>
      <c r="I113" s="79" t="s">
        <v>337</v>
      </c>
      <c r="J113" s="86">
        <v>3</v>
      </c>
      <c r="K113" s="108">
        <f>COUNTIF($G$2:$G$1201,G109)</f>
        <v>1</v>
      </c>
    </row>
    <row r="114" spans="1:11" x14ac:dyDescent="0.25">
      <c r="A114" s="78"/>
      <c r="B114" s="78"/>
      <c r="C114" s="78"/>
      <c r="D114" s="81"/>
      <c r="E114" s="81"/>
      <c r="F114" s="85" t="s">
        <v>136</v>
      </c>
      <c r="G114" s="102" t="s">
        <v>338</v>
      </c>
      <c r="H114" s="79" t="str">
        <f t="shared" si="3"/>
        <v>MBAACC-557</v>
      </c>
      <c r="I114" s="79" t="s">
        <v>339</v>
      </c>
      <c r="J114" s="86">
        <v>3</v>
      </c>
      <c r="K114" s="108">
        <f>COUNTIF($G$2:$G$1201,G110)</f>
        <v>1</v>
      </c>
    </row>
    <row r="115" spans="1:11" x14ac:dyDescent="0.25">
      <c r="A115" s="78"/>
      <c r="B115" s="78"/>
      <c r="C115" s="78"/>
      <c r="D115" s="81"/>
      <c r="E115" s="81"/>
      <c r="F115" s="85" t="s">
        <v>136</v>
      </c>
      <c r="G115" s="102" t="s">
        <v>340</v>
      </c>
      <c r="H115" s="79" t="str">
        <f t="shared" si="3"/>
        <v>MBAACC-560</v>
      </c>
      <c r="I115" s="79" t="s">
        <v>341</v>
      </c>
      <c r="J115" s="86">
        <v>3</v>
      </c>
      <c r="K115" s="108">
        <f>COUNTIF($G$2:$G$1201,G111)</f>
        <v>1</v>
      </c>
    </row>
    <row r="116" spans="1:11" x14ac:dyDescent="0.25">
      <c r="A116" s="78"/>
      <c r="B116" s="78"/>
      <c r="C116" s="78"/>
      <c r="D116" s="81"/>
      <c r="E116" s="81"/>
      <c r="F116" s="85" t="s">
        <v>136</v>
      </c>
      <c r="G116" s="102" t="s">
        <v>342</v>
      </c>
      <c r="H116" s="79" t="str">
        <f t="shared" si="3"/>
        <v>MBAFIN-551</v>
      </c>
      <c r="I116" s="79" t="s">
        <v>343</v>
      </c>
      <c r="J116" s="86">
        <v>3</v>
      </c>
      <c r="K116" s="108">
        <f>COUNTIF($G$2:$G$1201,G112)</f>
        <v>2</v>
      </c>
    </row>
    <row r="117" spans="1:11" x14ac:dyDescent="0.25">
      <c r="A117" s="78"/>
      <c r="B117" s="78"/>
      <c r="C117" s="78"/>
      <c r="D117" s="81"/>
      <c r="E117" s="81"/>
      <c r="F117" s="85" t="s">
        <v>136</v>
      </c>
      <c r="G117" s="102" t="s">
        <v>344</v>
      </c>
      <c r="H117" s="79" t="str">
        <f t="shared" si="3"/>
        <v>MBAFIN-557</v>
      </c>
      <c r="I117" s="79" t="s">
        <v>345</v>
      </c>
      <c r="J117" s="86">
        <v>3</v>
      </c>
      <c r="K117" s="108">
        <f>COUNTIF($G$2:$G$1201,G113)</f>
        <v>2</v>
      </c>
    </row>
    <row r="118" spans="1:11" x14ac:dyDescent="0.25">
      <c r="A118" s="78"/>
      <c r="B118" s="78"/>
      <c r="C118" s="78"/>
      <c r="D118" s="81"/>
      <c r="E118" s="81"/>
      <c r="F118" s="85" t="s">
        <v>136</v>
      </c>
      <c r="G118" s="102" t="s">
        <v>346</v>
      </c>
      <c r="H118" s="79" t="str">
        <f t="shared" si="3"/>
        <v>MBAFIN-558</v>
      </c>
      <c r="I118" s="79" t="s">
        <v>347</v>
      </c>
      <c r="J118" s="86">
        <v>3</v>
      </c>
      <c r="K118" s="108">
        <f>COUNTIF($G$2:$G$1201,G114)</f>
        <v>2</v>
      </c>
    </row>
    <row r="119" spans="1:11" x14ac:dyDescent="0.25">
      <c r="A119" s="78"/>
      <c r="B119" s="78"/>
      <c r="C119" s="78"/>
      <c r="D119" s="81"/>
      <c r="E119" s="81"/>
      <c r="F119" s="85" t="s">
        <v>136</v>
      </c>
      <c r="G119" s="102" t="s">
        <v>348</v>
      </c>
      <c r="H119" s="79" t="str">
        <f t="shared" si="3"/>
        <v>MBAFIN-559</v>
      </c>
      <c r="I119" s="79" t="s">
        <v>349</v>
      </c>
      <c r="J119" s="86">
        <v>3</v>
      </c>
      <c r="K119" s="108">
        <f>COUNTIF($G$2:$G$1201,G115)</f>
        <v>2</v>
      </c>
    </row>
    <row r="120" spans="1:11" x14ac:dyDescent="0.25">
      <c r="A120" s="78"/>
      <c r="B120" s="78"/>
      <c r="C120" s="78"/>
      <c r="D120" s="81"/>
      <c r="E120" s="81"/>
      <c r="F120" s="85" t="s">
        <v>136</v>
      </c>
      <c r="G120" s="102" t="s">
        <v>350</v>
      </c>
      <c r="H120" s="79" t="str">
        <f t="shared" si="3"/>
        <v>MBAHRM-553</v>
      </c>
      <c r="I120" s="79" t="s">
        <v>351</v>
      </c>
      <c r="J120" s="86">
        <v>3</v>
      </c>
      <c r="K120" s="108">
        <f>COUNTIF($G$2:$G$1201,G116)</f>
        <v>2</v>
      </c>
    </row>
    <row r="121" spans="1:11" x14ac:dyDescent="0.25">
      <c r="A121" s="78"/>
      <c r="B121" s="78"/>
      <c r="C121" s="78"/>
      <c r="D121" s="81"/>
      <c r="E121" s="81"/>
      <c r="F121" s="85" t="s">
        <v>136</v>
      </c>
      <c r="G121" s="102" t="s">
        <v>352</v>
      </c>
      <c r="H121" s="79" t="str">
        <f t="shared" si="3"/>
        <v>MBAHRM-555</v>
      </c>
      <c r="I121" s="79" t="s">
        <v>353</v>
      </c>
      <c r="J121" s="86">
        <v>3</v>
      </c>
      <c r="K121" s="108">
        <f>COUNTIF($G$2:$G$1201,G117)</f>
        <v>2</v>
      </c>
    </row>
    <row r="122" spans="1:11" x14ac:dyDescent="0.25">
      <c r="A122" s="78"/>
      <c r="B122" s="78"/>
      <c r="C122" s="78"/>
      <c r="D122" s="81"/>
      <c r="E122" s="81"/>
      <c r="F122" s="85" t="s">
        <v>136</v>
      </c>
      <c r="G122" s="102" t="s">
        <v>354</v>
      </c>
      <c r="H122" s="79" t="str">
        <f t="shared" si="3"/>
        <v>MBAHRM-557</v>
      </c>
      <c r="I122" s="79" t="s">
        <v>355</v>
      </c>
      <c r="J122" s="86">
        <v>3</v>
      </c>
      <c r="K122" s="108">
        <f>COUNTIF($G$2:$G$1201,G118)</f>
        <v>2</v>
      </c>
    </row>
    <row r="123" spans="1:11" x14ac:dyDescent="0.25">
      <c r="A123" s="78"/>
      <c r="B123" s="78"/>
      <c r="C123" s="78"/>
      <c r="D123" s="81"/>
      <c r="E123" s="81"/>
      <c r="F123" s="85" t="s">
        <v>136</v>
      </c>
      <c r="G123" s="102" t="s">
        <v>356</v>
      </c>
      <c r="H123" s="79" t="str">
        <f t="shared" si="3"/>
        <v>MBAHRM-558</v>
      </c>
      <c r="I123" s="79" t="s">
        <v>357</v>
      </c>
      <c r="J123" s="86">
        <v>3</v>
      </c>
      <c r="K123" s="108">
        <f>COUNTIF($G$2:$G$1201,G119)</f>
        <v>2</v>
      </c>
    </row>
    <row r="124" spans="1:11" x14ac:dyDescent="0.25">
      <c r="A124" s="78"/>
      <c r="B124" s="78"/>
      <c r="C124" s="78"/>
      <c r="D124" s="81"/>
      <c r="E124" s="81"/>
      <c r="F124" s="85" t="s">
        <v>136</v>
      </c>
      <c r="G124" s="102" t="s">
        <v>358</v>
      </c>
      <c r="H124" s="79" t="str">
        <f t="shared" si="3"/>
        <v>MBAMKT-551</v>
      </c>
      <c r="I124" s="79" t="s">
        <v>359</v>
      </c>
      <c r="J124" s="86">
        <v>3</v>
      </c>
      <c r="K124" s="108">
        <f>COUNTIF($G$2:$G$1201,G120)</f>
        <v>2</v>
      </c>
    </row>
    <row r="125" spans="1:11" x14ac:dyDescent="0.25">
      <c r="A125" s="78"/>
      <c r="B125" s="78"/>
      <c r="C125" s="78"/>
      <c r="D125" s="81"/>
      <c r="E125" s="81"/>
      <c r="F125" s="85" t="s">
        <v>136</v>
      </c>
      <c r="G125" s="102" t="s">
        <v>360</v>
      </c>
      <c r="H125" s="79" t="str">
        <f t="shared" si="3"/>
        <v>MBAMKT-555</v>
      </c>
      <c r="I125" s="79" t="s">
        <v>361</v>
      </c>
      <c r="J125" s="86">
        <v>3</v>
      </c>
      <c r="K125" s="108">
        <f>COUNTIF($G$2:$G$1201,G121)</f>
        <v>2</v>
      </c>
    </row>
    <row r="126" spans="1:11" x14ac:dyDescent="0.25">
      <c r="A126" s="78"/>
      <c r="B126" s="78"/>
      <c r="C126" s="78"/>
      <c r="D126" s="81"/>
      <c r="E126" s="81"/>
      <c r="F126" s="85" t="s">
        <v>136</v>
      </c>
      <c r="G126" s="102" t="s">
        <v>362</v>
      </c>
      <c r="H126" s="79" t="str">
        <f t="shared" si="3"/>
        <v>MBAMKT-557</v>
      </c>
      <c r="I126" s="79" t="s">
        <v>363</v>
      </c>
      <c r="J126" s="86">
        <v>3</v>
      </c>
      <c r="K126" s="108">
        <f>COUNTIF($G$2:$G$1201,G122)</f>
        <v>2</v>
      </c>
    </row>
    <row r="127" spans="1:11" x14ac:dyDescent="0.25">
      <c r="A127" s="78"/>
      <c r="B127" s="78"/>
      <c r="C127" s="78"/>
      <c r="D127" s="81"/>
      <c r="E127" s="81"/>
      <c r="F127" s="85" t="s">
        <v>136</v>
      </c>
      <c r="G127" s="102" t="s">
        <v>364</v>
      </c>
      <c r="H127" s="79" t="str">
        <f t="shared" si="3"/>
        <v>MBAMKT-558</v>
      </c>
      <c r="I127" s="79" t="s">
        <v>365</v>
      </c>
      <c r="J127" s="86">
        <v>3</v>
      </c>
      <c r="K127" s="108">
        <f>COUNTIF($G$2:$G$1201,G123)</f>
        <v>2</v>
      </c>
    </row>
    <row r="128" spans="1:11" x14ac:dyDescent="0.25">
      <c r="A128" s="78"/>
      <c r="B128" s="78"/>
      <c r="C128" s="78"/>
      <c r="D128" s="81"/>
      <c r="E128" s="81"/>
      <c r="F128" s="85" t="s">
        <v>136</v>
      </c>
      <c r="G128" s="102" t="s">
        <v>2798</v>
      </c>
      <c r="H128" s="79" t="str">
        <f t="shared" si="3"/>
        <v>MBAPRJ-599</v>
      </c>
      <c r="I128" s="79" t="s">
        <v>2800</v>
      </c>
      <c r="J128" s="86">
        <v>4</v>
      </c>
      <c r="K128" s="108">
        <f>COUNTIF($G$2:$G$1201,G124)</f>
        <v>2</v>
      </c>
    </row>
    <row r="129" spans="1:11" x14ac:dyDescent="0.25">
      <c r="A129" s="78"/>
      <c r="B129" s="78"/>
      <c r="C129" s="78"/>
      <c r="D129" s="81"/>
      <c r="E129" s="81"/>
      <c r="F129" s="85" t="s">
        <v>115</v>
      </c>
      <c r="G129" s="102" t="s">
        <v>138</v>
      </c>
      <c r="H129" s="79" t="str">
        <f t="shared" si="3"/>
        <v>EMBAECO-521</v>
      </c>
      <c r="I129" s="79" t="s">
        <v>140</v>
      </c>
      <c r="J129" s="86">
        <v>3</v>
      </c>
      <c r="K129" s="108">
        <f>COUNTIF($G$2:$G$1201,G125)</f>
        <v>2</v>
      </c>
    </row>
    <row r="130" spans="1:11" x14ac:dyDescent="0.25">
      <c r="A130" s="78"/>
      <c r="B130" s="78"/>
      <c r="C130" s="78"/>
      <c r="D130" s="81"/>
      <c r="E130" s="81"/>
      <c r="F130" s="85" t="s">
        <v>115</v>
      </c>
      <c r="G130" s="102" t="s">
        <v>137</v>
      </c>
      <c r="H130" s="79" t="str">
        <f t="shared" ref="H130:H193" si="5">CONCATENATE(F130,G130)</f>
        <v>EMBASTA-523</v>
      </c>
      <c r="I130" s="79" t="s">
        <v>139</v>
      </c>
      <c r="J130" s="86">
        <v>3</v>
      </c>
      <c r="K130" s="108">
        <f>COUNTIF($G$2:$G$1201,G126)</f>
        <v>2</v>
      </c>
    </row>
    <row r="131" spans="1:11" x14ac:dyDescent="0.25">
      <c r="A131" s="78"/>
      <c r="B131" s="78"/>
      <c r="C131" s="78"/>
      <c r="D131" s="81"/>
      <c r="E131" s="81"/>
      <c r="F131" s="85" t="s">
        <v>115</v>
      </c>
      <c r="G131" s="102" t="s">
        <v>321</v>
      </c>
      <c r="H131" s="79" t="str">
        <f t="shared" si="5"/>
        <v>EMBAMKT-525</v>
      </c>
      <c r="I131" s="79" t="s">
        <v>274</v>
      </c>
      <c r="J131" s="86">
        <v>3</v>
      </c>
      <c r="K131" s="108">
        <f>COUNTIF($G$2:$G$1201,G127)</f>
        <v>2</v>
      </c>
    </row>
    <row r="132" spans="1:11" x14ac:dyDescent="0.25">
      <c r="A132" s="78"/>
      <c r="B132" s="78"/>
      <c r="C132" s="78"/>
      <c r="D132" s="81"/>
      <c r="E132" s="81"/>
      <c r="F132" s="85" t="s">
        <v>115</v>
      </c>
      <c r="G132" s="102" t="s">
        <v>322</v>
      </c>
      <c r="H132" s="79" t="str">
        <f t="shared" si="5"/>
        <v>EMBAFIN-527</v>
      </c>
      <c r="I132" s="79" t="s">
        <v>323</v>
      </c>
      <c r="J132" s="86">
        <v>3</v>
      </c>
      <c r="K132" s="108">
        <f>COUNTIF($G$2:$G$1201,G128)</f>
        <v>2</v>
      </c>
    </row>
    <row r="133" spans="1:11" x14ac:dyDescent="0.25">
      <c r="A133" s="78"/>
      <c r="B133" s="78"/>
      <c r="C133" s="78"/>
      <c r="D133" s="81"/>
      <c r="E133" s="81"/>
      <c r="F133" s="85" t="s">
        <v>115</v>
      </c>
      <c r="G133" s="102" t="s">
        <v>324</v>
      </c>
      <c r="H133" s="79" t="str">
        <f t="shared" si="5"/>
        <v>EMBAMKT-531</v>
      </c>
      <c r="I133" s="79" t="s">
        <v>292</v>
      </c>
      <c r="J133" s="86">
        <v>3</v>
      </c>
      <c r="K133" s="108">
        <f>COUNTIF($G$2:$G$1201,G129)</f>
        <v>2</v>
      </c>
    </row>
    <row r="134" spans="1:11" x14ac:dyDescent="0.25">
      <c r="A134" s="78"/>
      <c r="B134" s="78"/>
      <c r="C134" s="78"/>
      <c r="D134" s="81"/>
      <c r="E134" s="81"/>
      <c r="F134" s="85" t="s">
        <v>115</v>
      </c>
      <c r="G134" s="102" t="s">
        <v>325</v>
      </c>
      <c r="H134" s="79" t="str">
        <f t="shared" si="5"/>
        <v>EMBAACC-533</v>
      </c>
      <c r="I134" s="79" t="s">
        <v>326</v>
      </c>
      <c r="J134" s="86">
        <v>3</v>
      </c>
      <c r="K134" s="108">
        <f>COUNTIF($G$2:$G$1201,G130)</f>
        <v>2</v>
      </c>
    </row>
    <row r="135" spans="1:11" x14ac:dyDescent="0.25">
      <c r="A135" s="78"/>
      <c r="B135" s="78"/>
      <c r="C135" s="78"/>
      <c r="D135" s="81"/>
      <c r="E135" s="81"/>
      <c r="F135" s="85" t="s">
        <v>115</v>
      </c>
      <c r="G135" s="102" t="s">
        <v>327</v>
      </c>
      <c r="H135" s="79" t="str">
        <f t="shared" si="5"/>
        <v>EMBABUS-535</v>
      </c>
      <c r="I135" s="79" t="s">
        <v>302</v>
      </c>
      <c r="J135" s="86">
        <v>3</v>
      </c>
      <c r="K135" s="108">
        <f>COUNTIF($G$2:$G$1201,G131)</f>
        <v>2</v>
      </c>
    </row>
    <row r="136" spans="1:11" x14ac:dyDescent="0.25">
      <c r="A136" s="78"/>
      <c r="B136" s="78"/>
      <c r="C136" s="78"/>
      <c r="D136" s="81"/>
      <c r="E136" s="81"/>
      <c r="F136" s="85" t="s">
        <v>115</v>
      </c>
      <c r="G136" s="102" t="s">
        <v>328</v>
      </c>
      <c r="H136" s="79" t="str">
        <f t="shared" si="5"/>
        <v>EMBAFIN-537</v>
      </c>
      <c r="I136" s="79" t="s">
        <v>329</v>
      </c>
      <c r="J136" s="86">
        <v>3</v>
      </c>
      <c r="K136" s="108">
        <f>COUNTIF($G$2:$G$1201,G132)</f>
        <v>2</v>
      </c>
    </row>
    <row r="137" spans="1:11" x14ac:dyDescent="0.25">
      <c r="A137" s="78"/>
      <c r="B137" s="78"/>
      <c r="C137" s="78"/>
      <c r="D137" s="81"/>
      <c r="E137" s="81"/>
      <c r="F137" s="85" t="s">
        <v>115</v>
      </c>
      <c r="G137" s="102" t="s">
        <v>334</v>
      </c>
      <c r="H137" s="79" t="str">
        <f t="shared" si="5"/>
        <v>EMBAACC-553</v>
      </c>
      <c r="I137" s="79" t="s">
        <v>335</v>
      </c>
      <c r="J137" s="86">
        <v>3</v>
      </c>
      <c r="K137" s="108">
        <f>COUNTIF($G$2:$G$1201,G133)</f>
        <v>2</v>
      </c>
    </row>
    <row r="138" spans="1:11" x14ac:dyDescent="0.25">
      <c r="A138" s="78"/>
      <c r="B138" s="78"/>
      <c r="C138" s="78"/>
      <c r="D138" s="81"/>
      <c r="E138" s="81"/>
      <c r="F138" s="85" t="s">
        <v>115</v>
      </c>
      <c r="G138" s="102" t="s">
        <v>336</v>
      </c>
      <c r="H138" s="79" t="str">
        <f t="shared" si="5"/>
        <v>EMBAACC-555</v>
      </c>
      <c r="I138" s="79" t="s">
        <v>337</v>
      </c>
      <c r="J138" s="86">
        <v>3</v>
      </c>
      <c r="K138" s="108">
        <f>COUNTIF($G$2:$G$1201,G134)</f>
        <v>2</v>
      </c>
    </row>
    <row r="139" spans="1:11" x14ac:dyDescent="0.25">
      <c r="A139" s="78"/>
      <c r="B139" s="78"/>
      <c r="C139" s="78"/>
      <c r="D139" s="81"/>
      <c r="E139" s="81"/>
      <c r="F139" s="85" t="s">
        <v>115</v>
      </c>
      <c r="G139" s="102" t="s">
        <v>338</v>
      </c>
      <c r="H139" s="79" t="str">
        <f t="shared" si="5"/>
        <v>EMBAACC-557</v>
      </c>
      <c r="I139" s="79" t="s">
        <v>339</v>
      </c>
      <c r="J139" s="86">
        <v>3</v>
      </c>
      <c r="K139" s="108">
        <f>COUNTIF($G$2:$G$1201,G135)</f>
        <v>2</v>
      </c>
    </row>
    <row r="140" spans="1:11" x14ac:dyDescent="0.25">
      <c r="A140" s="78"/>
      <c r="B140" s="78"/>
      <c r="C140" s="78"/>
      <c r="D140" s="81"/>
      <c r="E140" s="81"/>
      <c r="F140" s="85" t="s">
        <v>115</v>
      </c>
      <c r="G140" s="102" t="s">
        <v>340</v>
      </c>
      <c r="H140" s="79" t="str">
        <f t="shared" si="5"/>
        <v>EMBAACC-560</v>
      </c>
      <c r="I140" s="79" t="s">
        <v>341</v>
      </c>
      <c r="J140" s="86">
        <v>3</v>
      </c>
      <c r="K140" s="108">
        <f>COUNTIF($G$2:$G$1201,G136)</f>
        <v>2</v>
      </c>
    </row>
    <row r="141" spans="1:11" x14ac:dyDescent="0.25">
      <c r="A141" s="78"/>
      <c r="B141" s="78"/>
      <c r="C141" s="78"/>
      <c r="D141" s="81"/>
      <c r="E141" s="81"/>
      <c r="F141" s="85" t="s">
        <v>115</v>
      </c>
      <c r="G141" s="102" t="s">
        <v>342</v>
      </c>
      <c r="H141" s="79" t="str">
        <f t="shared" si="5"/>
        <v>EMBAFIN-551</v>
      </c>
      <c r="I141" s="79" t="s">
        <v>343</v>
      </c>
      <c r="J141" s="86">
        <v>3</v>
      </c>
      <c r="K141" s="108">
        <f>COUNTIF($G$2:$G$1201,G137)</f>
        <v>2</v>
      </c>
    </row>
    <row r="142" spans="1:11" x14ac:dyDescent="0.25">
      <c r="A142" s="78"/>
      <c r="B142" s="78"/>
      <c r="C142" s="78"/>
      <c r="D142" s="81"/>
      <c r="E142" s="81"/>
      <c r="F142" s="85" t="s">
        <v>115</v>
      </c>
      <c r="G142" s="102" t="s">
        <v>344</v>
      </c>
      <c r="H142" s="79" t="str">
        <f t="shared" si="5"/>
        <v>EMBAFIN-557</v>
      </c>
      <c r="I142" s="79" t="s">
        <v>345</v>
      </c>
      <c r="J142" s="86">
        <v>3</v>
      </c>
      <c r="K142" s="108">
        <f>COUNTIF($G$2:$G$1201,G138)</f>
        <v>2</v>
      </c>
    </row>
    <row r="143" spans="1:11" x14ac:dyDescent="0.25">
      <c r="A143" s="78"/>
      <c r="B143" s="78"/>
      <c r="C143" s="78"/>
      <c r="D143" s="81"/>
      <c r="E143" s="81"/>
      <c r="F143" s="85" t="s">
        <v>115</v>
      </c>
      <c r="G143" s="102" t="s">
        <v>346</v>
      </c>
      <c r="H143" s="79" t="str">
        <f t="shared" si="5"/>
        <v>EMBAFIN-558</v>
      </c>
      <c r="I143" s="79" t="s">
        <v>347</v>
      </c>
      <c r="J143" s="86">
        <v>3</v>
      </c>
      <c r="K143" s="108">
        <f>COUNTIF($G$2:$G$1201,G139)</f>
        <v>2</v>
      </c>
    </row>
    <row r="144" spans="1:11" x14ac:dyDescent="0.25">
      <c r="A144" s="78"/>
      <c r="B144" s="78"/>
      <c r="C144" s="78"/>
      <c r="D144" s="81"/>
      <c r="E144" s="81"/>
      <c r="F144" s="85" t="s">
        <v>115</v>
      </c>
      <c r="G144" s="102" t="s">
        <v>348</v>
      </c>
      <c r="H144" s="79" t="str">
        <f t="shared" si="5"/>
        <v>EMBAFIN-559</v>
      </c>
      <c r="I144" s="79" t="s">
        <v>349</v>
      </c>
      <c r="J144" s="86">
        <v>3</v>
      </c>
      <c r="K144" s="108">
        <f>COUNTIF($G$2:$G$1201,G140)</f>
        <v>2</v>
      </c>
    </row>
    <row r="145" spans="1:11" x14ac:dyDescent="0.25">
      <c r="A145" s="78"/>
      <c r="B145" s="78"/>
      <c r="C145" s="78"/>
      <c r="D145" s="81"/>
      <c r="E145" s="81"/>
      <c r="F145" s="85" t="s">
        <v>115</v>
      </c>
      <c r="G145" s="102" t="s">
        <v>350</v>
      </c>
      <c r="H145" s="79" t="str">
        <f t="shared" si="5"/>
        <v>EMBAHRM-553</v>
      </c>
      <c r="I145" s="79" t="s">
        <v>351</v>
      </c>
      <c r="J145" s="86">
        <v>3</v>
      </c>
      <c r="K145" s="108">
        <f>COUNTIF($G$2:$G$1201,G141)</f>
        <v>2</v>
      </c>
    </row>
    <row r="146" spans="1:11" x14ac:dyDescent="0.25">
      <c r="A146" s="78"/>
      <c r="B146" s="78"/>
      <c r="C146" s="78"/>
      <c r="D146" s="81"/>
      <c r="E146" s="81"/>
      <c r="F146" s="85" t="s">
        <v>115</v>
      </c>
      <c r="G146" s="102" t="s">
        <v>352</v>
      </c>
      <c r="H146" s="79" t="str">
        <f t="shared" si="5"/>
        <v>EMBAHRM-555</v>
      </c>
      <c r="I146" s="79" t="s">
        <v>353</v>
      </c>
      <c r="J146" s="86">
        <v>3</v>
      </c>
      <c r="K146" s="108">
        <f>COUNTIF($G$2:$G$1201,G142)</f>
        <v>2</v>
      </c>
    </row>
    <row r="147" spans="1:11" x14ac:dyDescent="0.25">
      <c r="A147" s="78"/>
      <c r="B147" s="78"/>
      <c r="C147" s="78"/>
      <c r="D147" s="81"/>
      <c r="E147" s="81"/>
      <c r="F147" s="85" t="s">
        <v>115</v>
      </c>
      <c r="G147" s="102" t="s">
        <v>354</v>
      </c>
      <c r="H147" s="79" t="str">
        <f t="shared" si="5"/>
        <v>EMBAHRM-557</v>
      </c>
      <c r="I147" s="79" t="s">
        <v>355</v>
      </c>
      <c r="J147" s="86">
        <v>3</v>
      </c>
      <c r="K147" s="108">
        <f>COUNTIF($G$2:$G$1201,G143)</f>
        <v>2</v>
      </c>
    </row>
    <row r="148" spans="1:11" x14ac:dyDescent="0.25">
      <c r="A148" s="78"/>
      <c r="B148" s="78"/>
      <c r="C148" s="78"/>
      <c r="D148" s="81"/>
      <c r="E148" s="81"/>
      <c r="F148" s="85" t="s">
        <v>115</v>
      </c>
      <c r="G148" s="102" t="s">
        <v>356</v>
      </c>
      <c r="H148" s="79" t="str">
        <f t="shared" si="5"/>
        <v>EMBAHRM-558</v>
      </c>
      <c r="I148" s="79" t="s">
        <v>357</v>
      </c>
      <c r="J148" s="86">
        <v>3</v>
      </c>
      <c r="K148" s="108">
        <f>COUNTIF($G$2:$G$1201,G144)</f>
        <v>2</v>
      </c>
    </row>
    <row r="149" spans="1:11" x14ac:dyDescent="0.25">
      <c r="A149" s="78"/>
      <c r="B149" s="78"/>
      <c r="C149" s="78"/>
      <c r="D149" s="81"/>
      <c r="E149" s="81"/>
      <c r="F149" s="85" t="s">
        <v>115</v>
      </c>
      <c r="G149" s="78" t="s">
        <v>358</v>
      </c>
      <c r="H149" s="79" t="str">
        <f t="shared" si="5"/>
        <v>EMBAMKT-551</v>
      </c>
      <c r="I149" s="78" t="s">
        <v>359</v>
      </c>
      <c r="J149" s="86">
        <v>3</v>
      </c>
      <c r="K149" s="108">
        <f>COUNTIF($G$2:$G$1201,G145)</f>
        <v>2</v>
      </c>
    </row>
    <row r="150" spans="1:11" x14ac:dyDescent="0.25">
      <c r="A150" s="78"/>
      <c r="B150" s="78"/>
      <c r="C150" s="78"/>
      <c r="D150" s="81"/>
      <c r="E150" s="81"/>
      <c r="F150" s="85" t="s">
        <v>115</v>
      </c>
      <c r="G150" s="78" t="s">
        <v>360</v>
      </c>
      <c r="H150" s="79" t="str">
        <f t="shared" si="5"/>
        <v>EMBAMKT-555</v>
      </c>
      <c r="I150" s="78" t="s">
        <v>361</v>
      </c>
      <c r="J150" s="86">
        <v>3</v>
      </c>
      <c r="K150" s="108">
        <f>COUNTIF($G$2:$G$1201,G146)</f>
        <v>2</v>
      </c>
    </row>
    <row r="151" spans="1:11" x14ac:dyDescent="0.25">
      <c r="A151" s="78"/>
      <c r="B151" s="78"/>
      <c r="C151" s="78"/>
      <c r="D151" s="81"/>
      <c r="E151" s="81"/>
      <c r="F151" s="85" t="s">
        <v>115</v>
      </c>
      <c r="G151" s="78" t="s">
        <v>362</v>
      </c>
      <c r="H151" s="79" t="str">
        <f t="shared" si="5"/>
        <v>EMBAMKT-557</v>
      </c>
      <c r="I151" s="78" t="s">
        <v>363</v>
      </c>
      <c r="J151" s="86">
        <v>3</v>
      </c>
      <c r="K151" s="108">
        <f>COUNTIF($G$2:$G$1201,G147)</f>
        <v>2</v>
      </c>
    </row>
    <row r="152" spans="1:11" x14ac:dyDescent="0.25">
      <c r="A152" s="78"/>
      <c r="B152" s="78"/>
      <c r="C152" s="78"/>
      <c r="D152" s="81"/>
      <c r="E152" s="81"/>
      <c r="F152" s="85" t="s">
        <v>115</v>
      </c>
      <c r="G152" s="78" t="s">
        <v>364</v>
      </c>
      <c r="H152" s="79" t="str">
        <f t="shared" si="5"/>
        <v>EMBAMKT-558</v>
      </c>
      <c r="I152" s="78" t="s">
        <v>365</v>
      </c>
      <c r="J152" s="86">
        <v>3</v>
      </c>
      <c r="K152" s="108">
        <f>COUNTIF($G$2:$G$1201,G148)</f>
        <v>2</v>
      </c>
    </row>
    <row r="153" spans="1:11" x14ac:dyDescent="0.25">
      <c r="A153" s="78"/>
      <c r="B153" s="78"/>
      <c r="C153" s="78"/>
      <c r="D153" s="81"/>
      <c r="E153" s="81"/>
      <c r="F153" s="85" t="s">
        <v>115</v>
      </c>
      <c r="G153" s="78" t="s">
        <v>2798</v>
      </c>
      <c r="H153" s="79" t="str">
        <f t="shared" si="5"/>
        <v>EMBAPRJ-599</v>
      </c>
      <c r="I153" s="78" t="s">
        <v>2800</v>
      </c>
      <c r="J153" s="86">
        <v>4</v>
      </c>
      <c r="K153" s="108">
        <f>COUNTIF($G$2:$G$1201,G149)</f>
        <v>2</v>
      </c>
    </row>
    <row r="154" spans="1:11" x14ac:dyDescent="0.25">
      <c r="A154" s="78"/>
      <c r="B154" s="78"/>
      <c r="C154" s="78"/>
      <c r="D154" s="81"/>
      <c r="E154" s="81"/>
      <c r="F154" s="85" t="s">
        <v>113</v>
      </c>
      <c r="G154" s="78" t="s">
        <v>376</v>
      </c>
      <c r="H154" s="79" t="str">
        <f t="shared" si="5"/>
        <v>LL.B (Hons)CSE-100</v>
      </c>
      <c r="I154" s="78" t="s">
        <v>380</v>
      </c>
      <c r="J154" s="86">
        <v>3</v>
      </c>
      <c r="K154" s="108">
        <f>COUNTIF($G$2:$G$1201,G150)</f>
        <v>2</v>
      </c>
    </row>
    <row r="155" spans="1:11" x14ac:dyDescent="0.25">
      <c r="A155" s="78"/>
      <c r="B155" s="78"/>
      <c r="C155" s="78"/>
      <c r="D155" s="81"/>
      <c r="E155" s="81"/>
      <c r="F155" s="85" t="s">
        <v>113</v>
      </c>
      <c r="G155" s="78" t="s">
        <v>377</v>
      </c>
      <c r="H155" s="79" t="str">
        <f t="shared" si="5"/>
        <v>LL.B (Hons)GED-101</v>
      </c>
      <c r="I155" s="78" t="s">
        <v>145</v>
      </c>
      <c r="J155" s="86">
        <v>3</v>
      </c>
      <c r="K155" s="108">
        <f>COUNTIF($G$2:$G$1201,G151)</f>
        <v>2</v>
      </c>
    </row>
    <row r="156" spans="1:11" x14ac:dyDescent="0.25">
      <c r="A156" s="78"/>
      <c r="B156" s="78"/>
      <c r="C156" s="78"/>
      <c r="D156" s="81"/>
      <c r="E156" s="81"/>
      <c r="F156" s="85" t="s">
        <v>113</v>
      </c>
      <c r="G156" s="78" t="s">
        <v>372</v>
      </c>
      <c r="H156" s="79" t="str">
        <f t="shared" si="5"/>
        <v>LL.B (Hons)ENG-103</v>
      </c>
      <c r="I156" s="78" t="s">
        <v>375</v>
      </c>
      <c r="J156" s="86">
        <v>3</v>
      </c>
      <c r="K156" s="108">
        <f>COUNTIF($G$2:$G$1201,G152)</f>
        <v>2</v>
      </c>
    </row>
    <row r="157" spans="1:11" x14ac:dyDescent="0.25">
      <c r="A157" s="78"/>
      <c r="B157" s="78"/>
      <c r="C157" s="78"/>
      <c r="D157" s="81"/>
      <c r="E157" s="81"/>
      <c r="F157" s="85" t="s">
        <v>113</v>
      </c>
      <c r="G157" s="78" t="s">
        <v>415</v>
      </c>
      <c r="H157" s="79" t="str">
        <f t="shared" si="5"/>
        <v>LL.B (Hons)LAW-105</v>
      </c>
      <c r="I157" s="78" t="s">
        <v>369</v>
      </c>
      <c r="J157" s="86">
        <v>3</v>
      </c>
      <c r="K157" s="108">
        <f>COUNTIF($G$2:$G$1201,G153)</f>
        <v>2</v>
      </c>
    </row>
    <row r="158" spans="1:11" x14ac:dyDescent="0.25">
      <c r="A158" s="78"/>
      <c r="B158" s="78"/>
      <c r="C158" s="78"/>
      <c r="D158" s="81"/>
      <c r="E158" s="81"/>
      <c r="F158" s="85" t="s">
        <v>113</v>
      </c>
      <c r="G158" s="78" t="s">
        <v>373</v>
      </c>
      <c r="H158" s="79" t="str">
        <f t="shared" si="5"/>
        <v>LL.B (Hons)LAW-107</v>
      </c>
      <c r="I158" s="78" t="s">
        <v>370</v>
      </c>
      <c r="J158" s="86">
        <v>3</v>
      </c>
      <c r="K158" s="108">
        <f>COUNTIF($G$2:$G$1201,G154)</f>
        <v>1</v>
      </c>
    </row>
    <row r="159" spans="1:11" x14ac:dyDescent="0.25">
      <c r="A159" s="78"/>
      <c r="B159" s="78"/>
      <c r="C159" s="78"/>
      <c r="D159" s="81"/>
      <c r="E159" s="81"/>
      <c r="F159" s="85" t="s">
        <v>113</v>
      </c>
      <c r="G159" s="78" t="s">
        <v>371</v>
      </c>
      <c r="H159" s="79" t="str">
        <f t="shared" si="5"/>
        <v>LL.B (Hons)LAW-109</v>
      </c>
      <c r="I159" s="78" t="s">
        <v>374</v>
      </c>
      <c r="J159" s="86">
        <v>2</v>
      </c>
      <c r="K159" s="108">
        <f>COUNTIF($G$2:$G$1201,G155)</f>
        <v>1</v>
      </c>
    </row>
    <row r="160" spans="1:11" x14ac:dyDescent="0.25">
      <c r="A160" s="78"/>
      <c r="B160" s="78"/>
      <c r="C160" s="78"/>
      <c r="D160" s="81"/>
      <c r="E160" s="81"/>
      <c r="F160" s="85" t="s">
        <v>113</v>
      </c>
      <c r="G160" s="78" t="s">
        <v>378</v>
      </c>
      <c r="H160" s="79" t="str">
        <f t="shared" si="5"/>
        <v>LL.B (Hons)LAW-111</v>
      </c>
      <c r="I160" s="78" t="s">
        <v>381</v>
      </c>
      <c r="J160" s="86">
        <v>2</v>
      </c>
      <c r="K160" s="108">
        <f>COUNTIF($G$2:$G$1201,G156)</f>
        <v>1</v>
      </c>
    </row>
    <row r="161" spans="1:11" x14ac:dyDescent="0.25">
      <c r="A161" s="78"/>
      <c r="B161" s="78"/>
      <c r="C161" s="78"/>
      <c r="D161" s="81"/>
      <c r="E161" s="81"/>
      <c r="F161" s="85" t="s">
        <v>113</v>
      </c>
      <c r="G161" s="78" t="s">
        <v>379</v>
      </c>
      <c r="H161" s="79" t="str">
        <f t="shared" si="5"/>
        <v>LL.B (Hons)LAW-115</v>
      </c>
      <c r="I161" s="78" t="s">
        <v>382</v>
      </c>
      <c r="J161" s="86">
        <v>3</v>
      </c>
      <c r="K161" s="108">
        <f>COUNTIF($G$2:$G$1201,G157)</f>
        <v>1</v>
      </c>
    </row>
    <row r="162" spans="1:11" x14ac:dyDescent="0.25">
      <c r="A162" s="78"/>
      <c r="B162" s="78"/>
      <c r="C162" s="78"/>
      <c r="D162" s="81"/>
      <c r="E162" s="81"/>
      <c r="F162" s="85" t="s">
        <v>113</v>
      </c>
      <c r="G162" s="78" t="s">
        <v>383</v>
      </c>
      <c r="H162" s="79" t="str">
        <f t="shared" si="5"/>
        <v>LL.B (Hons)LAW-209</v>
      </c>
      <c r="I162" s="78" t="s">
        <v>384</v>
      </c>
      <c r="J162" s="86">
        <v>3</v>
      </c>
      <c r="K162" s="108">
        <f>COUNTIF($G$2:$G$1201,G158)</f>
        <v>1</v>
      </c>
    </row>
    <row r="163" spans="1:11" x14ac:dyDescent="0.25">
      <c r="A163" s="78"/>
      <c r="B163" s="78"/>
      <c r="C163" s="78"/>
      <c r="D163" s="81"/>
      <c r="E163" s="81"/>
      <c r="F163" s="85" t="s">
        <v>113</v>
      </c>
      <c r="G163" s="78" t="s">
        <v>385</v>
      </c>
      <c r="H163" s="79" t="str">
        <f t="shared" si="5"/>
        <v>LL.B (Hons)LAW-211</v>
      </c>
      <c r="I163" s="78" t="s">
        <v>388</v>
      </c>
      <c r="J163" s="86">
        <v>3</v>
      </c>
      <c r="K163" s="108">
        <f>COUNTIF($G$2:$G$1201,G159)</f>
        <v>1</v>
      </c>
    </row>
    <row r="164" spans="1:11" x14ac:dyDescent="0.25">
      <c r="A164" s="78"/>
      <c r="B164" s="78"/>
      <c r="C164" s="78"/>
      <c r="D164" s="81"/>
      <c r="E164" s="81"/>
      <c r="F164" s="85" t="s">
        <v>113</v>
      </c>
      <c r="G164" s="78" t="s">
        <v>386</v>
      </c>
      <c r="H164" s="79" t="str">
        <f t="shared" si="5"/>
        <v>LL.B (Hons)LAW-213</v>
      </c>
      <c r="I164" s="78" t="s">
        <v>389</v>
      </c>
      <c r="J164" s="86">
        <v>3</v>
      </c>
      <c r="K164" s="108">
        <f>COUNTIF($G$2:$G$1201,G160)</f>
        <v>1</v>
      </c>
    </row>
    <row r="165" spans="1:11" x14ac:dyDescent="0.25">
      <c r="A165" s="78"/>
      <c r="B165" s="78"/>
      <c r="C165" s="78"/>
      <c r="D165" s="81"/>
      <c r="E165" s="81"/>
      <c r="F165" s="85" t="s">
        <v>113</v>
      </c>
      <c r="G165" s="78" t="s">
        <v>387</v>
      </c>
      <c r="H165" s="79" t="str">
        <f t="shared" si="5"/>
        <v>LL.B (Hons)LAW-215</v>
      </c>
      <c r="I165" s="78" t="s">
        <v>390</v>
      </c>
      <c r="J165" s="86">
        <v>3</v>
      </c>
      <c r="K165" s="108">
        <f>COUNTIF($G$2:$G$1201,G161)</f>
        <v>1</v>
      </c>
    </row>
    <row r="166" spans="1:11" x14ac:dyDescent="0.25">
      <c r="A166" s="78"/>
      <c r="B166" s="78"/>
      <c r="C166" s="78"/>
      <c r="D166" s="81"/>
      <c r="E166" s="81"/>
      <c r="F166" s="85" t="s">
        <v>113</v>
      </c>
      <c r="G166" s="78" t="s">
        <v>392</v>
      </c>
      <c r="H166" s="79" t="str">
        <f t="shared" si="5"/>
        <v>LL.B (Hons)LAW-309</v>
      </c>
      <c r="I166" s="78" t="s">
        <v>393</v>
      </c>
      <c r="J166" s="86">
        <v>3</v>
      </c>
      <c r="K166" s="108">
        <f>COUNTIF($G$2:$G$1201,G162)</f>
        <v>1</v>
      </c>
    </row>
    <row r="167" spans="1:11" x14ac:dyDescent="0.25">
      <c r="A167" s="78"/>
      <c r="B167" s="78"/>
      <c r="C167" s="78"/>
      <c r="D167" s="81"/>
      <c r="E167" s="81"/>
      <c r="F167" s="85" t="s">
        <v>113</v>
      </c>
      <c r="G167" s="78" t="s">
        <v>394</v>
      </c>
      <c r="H167" s="79" t="str">
        <f t="shared" si="5"/>
        <v>LL.B (Hons)LAW-311</v>
      </c>
      <c r="I167" s="78" t="s">
        <v>391</v>
      </c>
      <c r="J167" s="86">
        <v>3</v>
      </c>
      <c r="K167" s="108">
        <f>COUNTIF($G$2:$G$1201,G163)</f>
        <v>1</v>
      </c>
    </row>
    <row r="168" spans="1:11" x14ac:dyDescent="0.25">
      <c r="A168" s="78"/>
      <c r="B168" s="78"/>
      <c r="C168" s="78"/>
      <c r="D168" s="81"/>
      <c r="E168" s="81"/>
      <c r="F168" s="85" t="s">
        <v>113</v>
      </c>
      <c r="G168" s="102" t="s">
        <v>395</v>
      </c>
      <c r="H168" s="79" t="str">
        <f t="shared" si="5"/>
        <v>LL.B (Hons)LAW-313</v>
      </c>
      <c r="I168" s="78" t="s">
        <v>396</v>
      </c>
      <c r="J168" s="86">
        <v>3</v>
      </c>
      <c r="K168" s="108">
        <f>COUNTIF($G$2:$G$1201,G164)</f>
        <v>1</v>
      </c>
    </row>
    <row r="169" spans="1:11" x14ac:dyDescent="0.25">
      <c r="A169" s="78"/>
      <c r="B169" s="78"/>
      <c r="C169" s="78"/>
      <c r="D169" s="81"/>
      <c r="E169" s="81"/>
      <c r="F169" s="85" t="s">
        <v>113</v>
      </c>
      <c r="G169" s="102" t="s">
        <v>397</v>
      </c>
      <c r="H169" s="79" t="str">
        <f t="shared" si="5"/>
        <v>LL.B (Hons)LAW-315</v>
      </c>
      <c r="I169" s="78" t="s">
        <v>398</v>
      </c>
      <c r="J169" s="86">
        <v>3</v>
      </c>
      <c r="K169" s="108">
        <f>COUNTIF($G$2:$G$1201,G165)</f>
        <v>1</v>
      </c>
    </row>
    <row r="170" spans="1:11" x14ac:dyDescent="0.25">
      <c r="A170" s="78"/>
      <c r="B170" s="78"/>
      <c r="C170" s="78"/>
      <c r="D170" s="81"/>
      <c r="E170" s="81"/>
      <c r="F170" s="85" t="s">
        <v>113</v>
      </c>
      <c r="G170" s="102" t="s">
        <v>399</v>
      </c>
      <c r="H170" s="79" t="str">
        <f t="shared" si="5"/>
        <v>LL.B (Hons)LAW-317</v>
      </c>
      <c r="I170" s="78" t="s">
        <v>400</v>
      </c>
      <c r="J170" s="86">
        <v>3</v>
      </c>
      <c r="K170" s="108">
        <f>COUNTIF($G$2:$G$1201,G166)</f>
        <v>1</v>
      </c>
    </row>
    <row r="171" spans="1:11" x14ac:dyDescent="0.25">
      <c r="A171" s="78"/>
      <c r="B171" s="78"/>
      <c r="C171" s="78"/>
      <c r="D171" s="81"/>
      <c r="E171" s="81"/>
      <c r="F171" s="85" t="s">
        <v>113</v>
      </c>
      <c r="G171" s="102" t="s">
        <v>401</v>
      </c>
      <c r="H171" s="79" t="str">
        <f t="shared" si="5"/>
        <v>LL.B (Hons)LAW-319</v>
      </c>
      <c r="I171" s="78" t="s">
        <v>402</v>
      </c>
      <c r="J171" s="86">
        <v>3</v>
      </c>
      <c r="K171" s="108">
        <f>COUNTIF($G$2:$G$1201,G167)</f>
        <v>1</v>
      </c>
    </row>
    <row r="172" spans="1:11" x14ac:dyDescent="0.25">
      <c r="A172" s="78"/>
      <c r="B172" s="78"/>
      <c r="C172" s="78"/>
      <c r="D172" s="81"/>
      <c r="E172" s="81"/>
      <c r="F172" s="85" t="s">
        <v>113</v>
      </c>
      <c r="G172" s="102" t="s">
        <v>403</v>
      </c>
      <c r="H172" s="79" t="str">
        <f t="shared" si="5"/>
        <v>LL.B (Hons)LAW-321</v>
      </c>
      <c r="I172" s="78" t="s">
        <v>404</v>
      </c>
      <c r="J172" s="86">
        <v>3</v>
      </c>
      <c r="K172" s="108">
        <f>COUNTIF($G$2:$G$1201,G168)</f>
        <v>1</v>
      </c>
    </row>
    <row r="173" spans="1:11" x14ac:dyDescent="0.25">
      <c r="A173" s="78"/>
      <c r="B173" s="78"/>
      <c r="C173" s="78"/>
      <c r="D173" s="81"/>
      <c r="E173" s="81"/>
      <c r="F173" s="85" t="s">
        <v>113</v>
      </c>
      <c r="G173" s="102" t="s">
        <v>405</v>
      </c>
      <c r="H173" s="79" t="str">
        <f t="shared" si="5"/>
        <v>LL.B (Hons)LAW-323</v>
      </c>
      <c r="I173" s="78" t="s">
        <v>406</v>
      </c>
      <c r="J173" s="86">
        <v>3</v>
      </c>
      <c r="K173" s="108">
        <f>COUNTIF($G$2:$G$1201,G169)</f>
        <v>1</v>
      </c>
    </row>
    <row r="174" spans="1:11" x14ac:dyDescent="0.25">
      <c r="A174" s="78"/>
      <c r="B174" s="78"/>
      <c r="C174" s="78"/>
      <c r="D174" s="81"/>
      <c r="E174" s="81"/>
      <c r="F174" s="85" t="s">
        <v>113</v>
      </c>
      <c r="G174" s="102" t="s">
        <v>414</v>
      </c>
      <c r="H174" s="79" t="str">
        <f t="shared" si="5"/>
        <v>LL.B (Hons)LAW-400</v>
      </c>
      <c r="I174" s="78" t="s">
        <v>410</v>
      </c>
      <c r="J174" s="86">
        <v>3</v>
      </c>
      <c r="K174" s="108">
        <f>COUNTIF($G$2:$G$1201,G170)</f>
        <v>1</v>
      </c>
    </row>
    <row r="175" spans="1:11" x14ac:dyDescent="0.25">
      <c r="A175" s="78"/>
      <c r="B175" s="78"/>
      <c r="C175" s="78"/>
      <c r="D175" s="81"/>
      <c r="E175" s="81"/>
      <c r="F175" s="85" t="s">
        <v>113</v>
      </c>
      <c r="G175" s="102" t="s">
        <v>418</v>
      </c>
      <c r="H175" s="79" t="str">
        <f t="shared" si="5"/>
        <v>LL.B (Hons)LAW-409</v>
      </c>
      <c r="I175" s="78" t="s">
        <v>416</v>
      </c>
      <c r="J175" s="86">
        <v>2</v>
      </c>
      <c r="K175" s="108">
        <f>COUNTIF($G$2:$G$1201,G171)</f>
        <v>1</v>
      </c>
    </row>
    <row r="176" spans="1:11" x14ac:dyDescent="0.25">
      <c r="A176" s="78"/>
      <c r="B176" s="78"/>
      <c r="C176" s="78"/>
      <c r="D176" s="81"/>
      <c r="E176" s="81"/>
      <c r="F176" s="85" t="s">
        <v>113</v>
      </c>
      <c r="G176" s="102" t="s">
        <v>419</v>
      </c>
      <c r="H176" s="79" t="str">
        <f t="shared" si="5"/>
        <v>LL.B (Hons)LAW-415</v>
      </c>
      <c r="I176" s="78" t="s">
        <v>417</v>
      </c>
      <c r="J176" s="86">
        <v>3</v>
      </c>
      <c r="K176" s="108">
        <f>COUNTIF($G$2:$G$1201,G172)</f>
        <v>1</v>
      </c>
    </row>
    <row r="177" spans="1:11" x14ac:dyDescent="0.25">
      <c r="A177" s="78"/>
      <c r="B177" s="78"/>
      <c r="C177" s="78"/>
      <c r="D177" s="81"/>
      <c r="E177" s="81"/>
      <c r="F177" s="85" t="s">
        <v>113</v>
      </c>
      <c r="G177" s="102" t="s">
        <v>411</v>
      </c>
      <c r="H177" s="79" t="str">
        <f t="shared" si="5"/>
        <v>LL.B (Hons)LAW-417</v>
      </c>
      <c r="I177" s="78" t="s">
        <v>407</v>
      </c>
      <c r="J177" s="86">
        <v>3</v>
      </c>
      <c r="K177" s="108">
        <f>COUNTIF($G$2:$G$1201,G173)</f>
        <v>1</v>
      </c>
    </row>
    <row r="178" spans="1:11" x14ac:dyDescent="0.25">
      <c r="A178" s="78"/>
      <c r="B178" s="78"/>
      <c r="C178" s="78"/>
      <c r="D178" s="81"/>
      <c r="E178" s="81"/>
      <c r="F178" s="85" t="s">
        <v>113</v>
      </c>
      <c r="G178" s="78" t="s">
        <v>412</v>
      </c>
      <c r="H178" s="79" t="str">
        <f t="shared" si="5"/>
        <v>LL.B (Hons)LAW-419</v>
      </c>
      <c r="I178" s="78" t="s">
        <v>408</v>
      </c>
      <c r="J178" s="86">
        <v>3</v>
      </c>
      <c r="K178" s="108">
        <f>COUNTIF($G$2:$G$1201,G174)</f>
        <v>1</v>
      </c>
    </row>
    <row r="179" spans="1:11" x14ac:dyDescent="0.25">
      <c r="A179" s="78"/>
      <c r="B179" s="78"/>
      <c r="C179" s="78"/>
      <c r="D179" s="81"/>
      <c r="E179" s="81"/>
      <c r="F179" s="85" t="s">
        <v>113</v>
      </c>
      <c r="G179" s="78" t="s">
        <v>413</v>
      </c>
      <c r="H179" s="79" t="str">
        <f t="shared" si="5"/>
        <v>LL.B (Hons)LAW-421</v>
      </c>
      <c r="I179" s="78" t="s">
        <v>409</v>
      </c>
      <c r="J179" s="86">
        <v>3</v>
      </c>
      <c r="K179" s="108">
        <f>COUNTIF($G$2:$G$1201,G175)</f>
        <v>1</v>
      </c>
    </row>
    <row r="180" spans="1:11" x14ac:dyDescent="0.25">
      <c r="A180" s="78"/>
      <c r="B180" s="78"/>
      <c r="C180" s="78"/>
      <c r="D180" s="81"/>
      <c r="E180" s="81"/>
      <c r="F180" s="85" t="s">
        <v>141</v>
      </c>
      <c r="G180" s="78" t="s">
        <v>422</v>
      </c>
      <c r="H180" s="79" t="str">
        <f t="shared" si="5"/>
        <v>LL.M (One Year)LAW-505</v>
      </c>
      <c r="I180" s="78" t="s">
        <v>427</v>
      </c>
      <c r="J180" s="86">
        <v>3</v>
      </c>
      <c r="K180" s="108">
        <f>COUNTIF($G$2:$G$1201,G176)</f>
        <v>1</v>
      </c>
    </row>
    <row r="181" spans="1:11" x14ac:dyDescent="0.25">
      <c r="A181" s="78"/>
      <c r="B181" s="78"/>
      <c r="C181" s="78"/>
      <c r="D181" s="81"/>
      <c r="E181" s="81"/>
      <c r="F181" s="85" t="s">
        <v>141</v>
      </c>
      <c r="G181" s="78" t="s">
        <v>420</v>
      </c>
      <c r="H181" s="79" t="str">
        <f t="shared" si="5"/>
        <v>LL.M (One Year)LAW-507</v>
      </c>
      <c r="I181" s="78" t="s">
        <v>421</v>
      </c>
      <c r="J181" s="86">
        <v>3</v>
      </c>
      <c r="K181" s="108">
        <f>COUNTIF($G$2:$G$1201,G177)</f>
        <v>1</v>
      </c>
    </row>
    <row r="182" spans="1:11" x14ac:dyDescent="0.25">
      <c r="A182" s="78"/>
      <c r="B182" s="78"/>
      <c r="C182" s="78"/>
      <c r="D182" s="81"/>
      <c r="E182" s="81"/>
      <c r="F182" s="85" t="s">
        <v>141</v>
      </c>
      <c r="G182" s="78" t="s">
        <v>423</v>
      </c>
      <c r="H182" s="79" t="str">
        <f t="shared" si="5"/>
        <v>LL.M (One Year)LAW-509</v>
      </c>
      <c r="I182" s="78" t="s">
        <v>428</v>
      </c>
      <c r="J182" s="86">
        <v>3</v>
      </c>
      <c r="K182" s="108">
        <f>COUNTIF($G$2:$G$1201,G178)</f>
        <v>1</v>
      </c>
    </row>
    <row r="183" spans="1:11" x14ac:dyDescent="0.25">
      <c r="A183" s="78"/>
      <c r="B183" s="78"/>
      <c r="C183" s="78"/>
      <c r="D183" s="81"/>
      <c r="E183" s="81"/>
      <c r="F183" s="85" t="s">
        <v>141</v>
      </c>
      <c r="G183" s="78" t="s">
        <v>424</v>
      </c>
      <c r="H183" s="79" t="str">
        <f t="shared" si="5"/>
        <v>LL.M (One Year)LAW-511</v>
      </c>
      <c r="I183" s="78" t="s">
        <v>429</v>
      </c>
      <c r="J183" s="86">
        <v>3</v>
      </c>
      <c r="K183" s="108">
        <f>COUNTIF($G$2:$G$1201,G179)</f>
        <v>1</v>
      </c>
    </row>
    <row r="184" spans="1:11" x14ac:dyDescent="0.25">
      <c r="A184" s="78"/>
      <c r="B184" s="78"/>
      <c r="C184" s="78"/>
      <c r="D184" s="81"/>
      <c r="E184" s="81"/>
      <c r="F184" s="85" t="s">
        <v>141</v>
      </c>
      <c r="G184" s="78" t="s">
        <v>425</v>
      </c>
      <c r="H184" s="79" t="str">
        <f t="shared" si="5"/>
        <v>LL.M (One Year)LAW-500</v>
      </c>
      <c r="I184" s="78" t="s">
        <v>430</v>
      </c>
      <c r="J184" s="86">
        <v>3</v>
      </c>
      <c r="K184" s="108">
        <f>COUNTIF($G$2:$G$1201,G180)</f>
        <v>2</v>
      </c>
    </row>
    <row r="185" spans="1:11" x14ac:dyDescent="0.25">
      <c r="A185" s="78"/>
      <c r="B185" s="78"/>
      <c r="C185" s="78"/>
      <c r="D185" s="81"/>
      <c r="E185" s="81"/>
      <c r="F185" s="85" t="s">
        <v>141</v>
      </c>
      <c r="G185" s="78" t="s">
        <v>426</v>
      </c>
      <c r="H185" s="79" t="str">
        <f t="shared" si="5"/>
        <v>LL.M (One Year)LAW-502</v>
      </c>
      <c r="I185" s="78" t="s">
        <v>431</v>
      </c>
      <c r="J185" s="86">
        <v>3</v>
      </c>
      <c r="K185" s="108">
        <f>COUNTIF($G$2:$G$1201,G181)</f>
        <v>2</v>
      </c>
    </row>
    <row r="186" spans="1:11" x14ac:dyDescent="0.25">
      <c r="A186" s="78"/>
      <c r="B186" s="78"/>
      <c r="C186" s="78"/>
      <c r="D186" s="81"/>
      <c r="E186" s="81"/>
      <c r="F186" s="85" t="s">
        <v>117</v>
      </c>
      <c r="G186" s="78" t="s">
        <v>422</v>
      </c>
      <c r="H186" s="79" t="str">
        <f t="shared" si="5"/>
        <v>LL.M (Two Year)LAW-505</v>
      </c>
      <c r="I186" s="78" t="s">
        <v>427</v>
      </c>
      <c r="J186" s="86">
        <v>3</v>
      </c>
      <c r="K186" s="108">
        <f>COUNTIF($G$2:$G$1201,G182)</f>
        <v>2</v>
      </c>
    </row>
    <row r="187" spans="1:11" x14ac:dyDescent="0.25">
      <c r="A187" s="78"/>
      <c r="B187" s="78"/>
      <c r="C187" s="78"/>
      <c r="D187" s="81"/>
      <c r="E187" s="81"/>
      <c r="F187" s="85" t="s">
        <v>117</v>
      </c>
      <c r="G187" s="78" t="s">
        <v>420</v>
      </c>
      <c r="H187" s="79" t="str">
        <f t="shared" si="5"/>
        <v>LL.M (Two Year)LAW-507</v>
      </c>
      <c r="I187" s="78" t="s">
        <v>421</v>
      </c>
      <c r="J187" s="86">
        <v>3</v>
      </c>
      <c r="K187" s="108">
        <f>COUNTIF($G$2:$G$1201,G183)</f>
        <v>2</v>
      </c>
    </row>
    <row r="188" spans="1:11" x14ac:dyDescent="0.25">
      <c r="A188" s="78"/>
      <c r="B188" s="78"/>
      <c r="C188" s="78"/>
      <c r="D188" s="81"/>
      <c r="E188" s="81"/>
      <c r="F188" s="85" t="s">
        <v>117</v>
      </c>
      <c r="G188" s="78" t="s">
        <v>423</v>
      </c>
      <c r="H188" s="79" t="str">
        <f t="shared" si="5"/>
        <v>LL.M (Two Year)LAW-509</v>
      </c>
      <c r="I188" s="78" t="s">
        <v>428</v>
      </c>
      <c r="J188" s="86">
        <v>3</v>
      </c>
      <c r="K188" s="108">
        <f>COUNTIF($G$2:$G$1201,G184)</f>
        <v>1</v>
      </c>
    </row>
    <row r="189" spans="1:11" x14ac:dyDescent="0.25">
      <c r="A189" s="78"/>
      <c r="B189" s="78"/>
      <c r="C189" s="78"/>
      <c r="D189" s="81"/>
      <c r="E189" s="81"/>
      <c r="F189" s="85" t="s">
        <v>117</v>
      </c>
      <c r="G189" s="78" t="s">
        <v>424</v>
      </c>
      <c r="H189" s="79" t="str">
        <f t="shared" si="5"/>
        <v>LL.M (Two Year)LAW-511</v>
      </c>
      <c r="I189" s="78" t="s">
        <v>429</v>
      </c>
      <c r="J189" s="86">
        <v>3</v>
      </c>
      <c r="K189" s="108">
        <f>COUNTIF($G$2:$G$1201,G185)</f>
        <v>1</v>
      </c>
    </row>
    <row r="190" spans="1:11" x14ac:dyDescent="0.25">
      <c r="A190" s="78"/>
      <c r="B190" s="78"/>
      <c r="C190" s="78"/>
      <c r="D190" s="81"/>
      <c r="E190" s="81"/>
      <c r="F190" s="85" t="s">
        <v>119</v>
      </c>
      <c r="G190" s="78" t="s">
        <v>437</v>
      </c>
      <c r="H190" s="79" t="str">
        <f t="shared" si="5"/>
        <v>MSc. in MathematicsMAI-531</v>
      </c>
      <c r="I190" s="78" t="s">
        <v>432</v>
      </c>
      <c r="J190" s="86">
        <v>3</v>
      </c>
      <c r="K190" s="108">
        <f>COUNTIF($G$2:$G$1201,G186)</f>
        <v>2</v>
      </c>
    </row>
    <row r="191" spans="1:11" x14ac:dyDescent="0.25">
      <c r="A191" s="78"/>
      <c r="B191" s="78"/>
      <c r="C191" s="78"/>
      <c r="D191" s="81"/>
      <c r="E191" s="81"/>
      <c r="F191" s="85" t="s">
        <v>119</v>
      </c>
      <c r="G191" s="78" t="s">
        <v>438</v>
      </c>
      <c r="H191" s="79" t="str">
        <f t="shared" si="5"/>
        <v>MSc. in MathematicsMAI-532</v>
      </c>
      <c r="I191" s="78" t="s">
        <v>433</v>
      </c>
      <c r="J191" s="86">
        <v>3</v>
      </c>
      <c r="K191" s="108">
        <f>COUNTIF($G$2:$G$1201,G187)</f>
        <v>2</v>
      </c>
    </row>
    <row r="192" spans="1:11" x14ac:dyDescent="0.25">
      <c r="A192" s="78"/>
      <c r="B192" s="78"/>
      <c r="C192" s="78"/>
      <c r="D192" s="81"/>
      <c r="E192" s="81"/>
      <c r="F192" s="85" t="s">
        <v>119</v>
      </c>
      <c r="G192" s="78" t="s">
        <v>439</v>
      </c>
      <c r="H192" s="79" t="str">
        <f t="shared" si="5"/>
        <v>MSc. in MathematicsMAI-533</v>
      </c>
      <c r="I192" s="78" t="s">
        <v>434</v>
      </c>
      <c r="J192" s="86">
        <v>3</v>
      </c>
      <c r="K192" s="108">
        <f>COUNTIF($G$2:$G$1201,G188)</f>
        <v>2</v>
      </c>
    </row>
    <row r="193" spans="1:11" x14ac:dyDescent="0.25">
      <c r="A193" s="78"/>
      <c r="B193" s="78"/>
      <c r="C193" s="78"/>
      <c r="D193" s="81"/>
      <c r="E193" s="81"/>
      <c r="F193" s="85" t="s">
        <v>119</v>
      </c>
      <c r="G193" s="78" t="s">
        <v>440</v>
      </c>
      <c r="H193" s="79" t="str">
        <f t="shared" si="5"/>
        <v>MSc. in MathematicsMAI-534</v>
      </c>
      <c r="I193" s="78" t="s">
        <v>435</v>
      </c>
      <c r="J193" s="86">
        <v>2</v>
      </c>
      <c r="K193" s="108">
        <f>COUNTIF($G$2:$G$1201,G189)</f>
        <v>2</v>
      </c>
    </row>
    <row r="194" spans="1:11" x14ac:dyDescent="0.25">
      <c r="A194" s="78"/>
      <c r="B194" s="78"/>
      <c r="C194" s="78"/>
      <c r="D194" s="81"/>
      <c r="E194" s="81"/>
      <c r="F194" s="85" t="s">
        <v>119</v>
      </c>
      <c r="G194" s="78" t="s">
        <v>441</v>
      </c>
      <c r="H194" s="79" t="str">
        <f t="shared" ref="H194:H223" si="6">CONCATENATE(F194,G194)</f>
        <v>MSc. in MathematicsMAI-537</v>
      </c>
      <c r="I194" s="78" t="s">
        <v>436</v>
      </c>
      <c r="J194" s="86">
        <v>2</v>
      </c>
      <c r="K194" s="108">
        <f>COUNTIF($G$2:$G$1201,G190)</f>
        <v>1</v>
      </c>
    </row>
    <row r="195" spans="1:11" x14ac:dyDescent="0.25">
      <c r="A195" s="78"/>
      <c r="B195" s="78"/>
      <c r="C195" s="78"/>
      <c r="D195" s="81"/>
      <c r="E195" s="81"/>
      <c r="F195" s="85" t="s">
        <v>114</v>
      </c>
      <c r="G195" s="78" t="s">
        <v>460</v>
      </c>
      <c r="H195" s="79" t="str">
        <f t="shared" si="6"/>
        <v>BSS. (Hons) in ASSWSSW-121</v>
      </c>
      <c r="I195" s="78" t="s">
        <v>461</v>
      </c>
      <c r="J195" s="86">
        <v>3</v>
      </c>
      <c r="K195" s="108">
        <f>COUNTIF($G$2:$G$1201,G191)</f>
        <v>1</v>
      </c>
    </row>
    <row r="196" spans="1:11" x14ac:dyDescent="0.25">
      <c r="A196" s="78"/>
      <c r="B196" s="78"/>
      <c r="C196" s="78"/>
      <c r="D196" s="81"/>
      <c r="E196" s="81"/>
      <c r="F196" s="85" t="s">
        <v>114</v>
      </c>
      <c r="G196" s="78" t="s">
        <v>462</v>
      </c>
      <c r="H196" s="79" t="str">
        <f t="shared" si="6"/>
        <v>BSS. (Hons) in ASSWSSW-122</v>
      </c>
      <c r="I196" s="78" t="s">
        <v>463</v>
      </c>
      <c r="J196" s="86">
        <v>3</v>
      </c>
      <c r="K196" s="108">
        <f>COUNTIF($G$2:$G$1201,G192)</f>
        <v>1</v>
      </c>
    </row>
    <row r="197" spans="1:11" x14ac:dyDescent="0.25">
      <c r="A197" s="78"/>
      <c r="B197" s="78"/>
      <c r="C197" s="78"/>
      <c r="D197" s="81"/>
      <c r="E197" s="81"/>
      <c r="F197" s="85" t="s">
        <v>114</v>
      </c>
      <c r="G197" s="78" t="s">
        <v>464</v>
      </c>
      <c r="H197" s="79" t="str">
        <f t="shared" si="6"/>
        <v>BSS. (Hons) in ASSWSSW-221</v>
      </c>
      <c r="I197" s="78" t="s">
        <v>465</v>
      </c>
      <c r="J197" s="86">
        <v>3</v>
      </c>
      <c r="K197" s="108">
        <f>COUNTIF($G$2:$G$1201,G193)</f>
        <v>1</v>
      </c>
    </row>
    <row r="198" spans="1:11" x14ac:dyDescent="0.25">
      <c r="A198" s="78"/>
      <c r="B198" s="78"/>
      <c r="C198" s="78"/>
      <c r="D198" s="81"/>
      <c r="E198" s="81"/>
      <c r="F198" s="85" t="s">
        <v>114</v>
      </c>
      <c r="G198" s="78" t="s">
        <v>467</v>
      </c>
      <c r="H198" s="79" t="str">
        <f t="shared" si="6"/>
        <v>BSS. (Hons) in ASSWSSW-222</v>
      </c>
      <c r="I198" s="78" t="s">
        <v>466</v>
      </c>
      <c r="J198" s="86">
        <v>3</v>
      </c>
      <c r="K198" s="108">
        <f>COUNTIF($G$2:$G$1201,G194)</f>
        <v>1</v>
      </c>
    </row>
    <row r="199" spans="1:11" x14ac:dyDescent="0.25">
      <c r="A199" s="78"/>
      <c r="B199" s="78"/>
      <c r="C199" s="78"/>
      <c r="D199" s="81"/>
      <c r="E199" s="81"/>
      <c r="F199" s="85" t="s">
        <v>114</v>
      </c>
      <c r="G199" s="78" t="s">
        <v>442</v>
      </c>
      <c r="H199" s="79" t="str">
        <f t="shared" si="6"/>
        <v>BSS. (Hons) in ASSWSSW-231</v>
      </c>
      <c r="I199" s="78" t="s">
        <v>443</v>
      </c>
      <c r="J199" s="86">
        <v>3</v>
      </c>
      <c r="K199" s="108">
        <f>COUNTIF($G$2:$G$1201,G195)</f>
        <v>1</v>
      </c>
    </row>
    <row r="200" spans="1:11" x14ac:dyDescent="0.25">
      <c r="A200" s="78"/>
      <c r="B200" s="78"/>
      <c r="C200" s="78"/>
      <c r="D200" s="81"/>
      <c r="E200" s="81"/>
      <c r="F200" s="85" t="s">
        <v>114</v>
      </c>
      <c r="G200" s="78" t="s">
        <v>444</v>
      </c>
      <c r="H200" s="79" t="str">
        <f t="shared" si="6"/>
        <v>BSS. (Hons) in ASSWSSW-232</v>
      </c>
      <c r="I200" s="78" t="s">
        <v>445</v>
      </c>
      <c r="J200" s="86">
        <v>3</v>
      </c>
      <c r="K200" s="108">
        <f>COUNTIF($G$2:$G$1201,G196)</f>
        <v>1</v>
      </c>
    </row>
    <row r="201" spans="1:11" x14ac:dyDescent="0.25">
      <c r="A201" s="78"/>
      <c r="B201" s="78"/>
      <c r="C201" s="78"/>
      <c r="D201" s="81"/>
      <c r="E201" s="81"/>
      <c r="F201" s="85" t="s">
        <v>114</v>
      </c>
      <c r="G201" s="78" t="s">
        <v>446</v>
      </c>
      <c r="H201" s="79" t="str">
        <f t="shared" si="6"/>
        <v>BSS. (Hons) in ASSWSSW-233</v>
      </c>
      <c r="I201" s="78" t="s">
        <v>447</v>
      </c>
      <c r="J201" s="86">
        <v>3</v>
      </c>
      <c r="K201" s="108">
        <f>COUNTIF($G$2:$G$1201,G197)</f>
        <v>1</v>
      </c>
    </row>
    <row r="202" spans="1:11" x14ac:dyDescent="0.25">
      <c r="A202" s="78"/>
      <c r="B202" s="78"/>
      <c r="C202" s="78"/>
      <c r="D202" s="81"/>
      <c r="E202" s="81"/>
      <c r="F202" s="85" t="s">
        <v>114</v>
      </c>
      <c r="G202" s="78" t="s">
        <v>448</v>
      </c>
      <c r="H202" s="79" t="str">
        <f t="shared" si="6"/>
        <v>BSS. (Hons) in ASSWSTA-235</v>
      </c>
      <c r="I202" s="78" t="s">
        <v>449</v>
      </c>
      <c r="J202" s="86">
        <v>3</v>
      </c>
      <c r="K202" s="108">
        <f>COUNTIF($G$2:$G$1201,G198)</f>
        <v>1</v>
      </c>
    </row>
    <row r="203" spans="1:11" x14ac:dyDescent="0.25">
      <c r="A203" s="78"/>
      <c r="B203" s="78"/>
      <c r="C203" s="78"/>
      <c r="D203" s="81"/>
      <c r="E203" s="81"/>
      <c r="F203" s="85" t="s">
        <v>114</v>
      </c>
      <c r="G203" s="78" t="s">
        <v>450</v>
      </c>
      <c r="H203" s="79" t="str">
        <f t="shared" si="6"/>
        <v>BSS. (Hons) in ASSWSSW-311</v>
      </c>
      <c r="I203" s="78" t="s">
        <v>451</v>
      </c>
      <c r="J203" s="86">
        <v>3</v>
      </c>
      <c r="K203" s="108">
        <f>COUNTIF($G$2:$G$1201,G199)</f>
        <v>1</v>
      </c>
    </row>
    <row r="204" spans="1:11" x14ac:dyDescent="0.25">
      <c r="A204" s="78"/>
      <c r="B204" s="78"/>
      <c r="C204" s="78"/>
      <c r="D204" s="81"/>
      <c r="E204" s="81"/>
      <c r="F204" s="85" t="s">
        <v>114</v>
      </c>
      <c r="G204" s="78" t="s">
        <v>452</v>
      </c>
      <c r="H204" s="79" t="str">
        <f t="shared" si="6"/>
        <v>BSS. (Hons) in ASSWSSW-312</v>
      </c>
      <c r="I204" s="78" t="s">
        <v>453</v>
      </c>
      <c r="J204" s="86">
        <v>3</v>
      </c>
      <c r="K204" s="108">
        <f>COUNTIF($G$2:$G$1201,G200)</f>
        <v>1</v>
      </c>
    </row>
    <row r="205" spans="1:11" x14ac:dyDescent="0.25">
      <c r="A205" s="78"/>
      <c r="B205" s="78"/>
      <c r="C205" s="78"/>
      <c r="D205" s="81"/>
      <c r="E205" s="81"/>
      <c r="F205" s="85" t="s">
        <v>114</v>
      </c>
      <c r="G205" s="78" t="s">
        <v>454</v>
      </c>
      <c r="H205" s="79" t="str">
        <f t="shared" si="6"/>
        <v>BSS. (Hons) in ASSWSSW-313</v>
      </c>
      <c r="I205" s="78" t="s">
        <v>455</v>
      </c>
      <c r="J205" s="86">
        <v>3</v>
      </c>
      <c r="K205" s="108">
        <f>COUNTIF($G$2:$G$1201,G201)</f>
        <v>1</v>
      </c>
    </row>
    <row r="206" spans="1:11" x14ac:dyDescent="0.25">
      <c r="A206" s="78"/>
      <c r="B206" s="78"/>
      <c r="C206" s="78"/>
      <c r="D206" s="81"/>
      <c r="E206" s="81"/>
      <c r="F206" s="85" t="s">
        <v>114</v>
      </c>
      <c r="G206" s="78" t="s">
        <v>456</v>
      </c>
      <c r="H206" s="79" t="str">
        <f t="shared" si="6"/>
        <v>BSS. (Hons) in ASSWSSW-430</v>
      </c>
      <c r="I206" s="78" t="s">
        <v>457</v>
      </c>
      <c r="J206" s="86">
        <v>2</v>
      </c>
      <c r="K206" s="108">
        <f>COUNTIF($G$2:$G$1201,G202)</f>
        <v>1</v>
      </c>
    </row>
    <row r="207" spans="1:11" x14ac:dyDescent="0.25">
      <c r="A207" s="78"/>
      <c r="B207" s="78"/>
      <c r="C207" s="78"/>
      <c r="D207" s="81"/>
      <c r="E207" s="81"/>
      <c r="F207" s="85" t="s">
        <v>114</v>
      </c>
      <c r="G207" s="78" t="s">
        <v>458</v>
      </c>
      <c r="H207" s="79" t="str">
        <f t="shared" si="6"/>
        <v>BSS. (Hons) in ASSWSSW-431</v>
      </c>
      <c r="I207" s="78" t="s">
        <v>459</v>
      </c>
      <c r="J207" s="86">
        <v>5</v>
      </c>
      <c r="K207" s="108">
        <f>COUNTIF($G$2:$G$1201,G203)</f>
        <v>1</v>
      </c>
    </row>
    <row r="208" spans="1:11" x14ac:dyDescent="0.25">
      <c r="A208" s="78"/>
      <c r="B208" s="78"/>
      <c r="C208" s="78"/>
      <c r="D208" s="81"/>
      <c r="E208" s="81"/>
      <c r="F208" s="85" t="s">
        <v>118</v>
      </c>
      <c r="G208" s="78" t="s">
        <v>474</v>
      </c>
      <c r="H208" s="79" t="str">
        <f t="shared" si="6"/>
        <v>MDSMDS-531</v>
      </c>
      <c r="I208" s="78" t="s">
        <v>468</v>
      </c>
      <c r="J208" s="86">
        <v>3</v>
      </c>
      <c r="K208" s="108">
        <f>COUNTIF($G$2:$G$1201,G204)</f>
        <v>1</v>
      </c>
    </row>
    <row r="209" spans="1:11" x14ac:dyDescent="0.25">
      <c r="A209" s="78"/>
      <c r="B209" s="78"/>
      <c r="C209" s="78"/>
      <c r="D209" s="81"/>
      <c r="E209" s="81"/>
      <c r="F209" s="85" t="s">
        <v>118</v>
      </c>
      <c r="G209" s="78" t="s">
        <v>475</v>
      </c>
      <c r="H209" s="79" t="str">
        <f t="shared" si="6"/>
        <v>MDSMDS-532</v>
      </c>
      <c r="I209" s="78" t="s">
        <v>469</v>
      </c>
      <c r="J209" s="86">
        <v>3</v>
      </c>
      <c r="K209" s="108">
        <f>COUNTIF($G$2:$G$1201,G205)</f>
        <v>1</v>
      </c>
    </row>
    <row r="210" spans="1:11" x14ac:dyDescent="0.25">
      <c r="A210" s="78"/>
      <c r="B210" s="78"/>
      <c r="C210" s="78"/>
      <c r="D210" s="81"/>
      <c r="E210" s="81"/>
      <c r="F210" s="85" t="s">
        <v>118</v>
      </c>
      <c r="G210" s="78" t="s">
        <v>476</v>
      </c>
      <c r="H210" s="79" t="str">
        <f t="shared" si="6"/>
        <v>MDSMDS-533</v>
      </c>
      <c r="I210" s="78" t="s">
        <v>470</v>
      </c>
      <c r="J210" s="86">
        <v>3</v>
      </c>
      <c r="K210" s="108">
        <f>COUNTIF($G$2:$G$1201,G206)</f>
        <v>1</v>
      </c>
    </row>
    <row r="211" spans="1:11" x14ac:dyDescent="0.25">
      <c r="A211" s="78"/>
      <c r="B211" s="78"/>
      <c r="C211" s="78"/>
      <c r="D211" s="81"/>
      <c r="E211" s="81"/>
      <c r="F211" s="85" t="s">
        <v>118</v>
      </c>
      <c r="G211" s="78" t="s">
        <v>477</v>
      </c>
      <c r="H211" s="79" t="str">
        <f t="shared" si="6"/>
        <v>MDSMDS-534</v>
      </c>
      <c r="I211" s="78" t="s">
        <v>471</v>
      </c>
      <c r="J211" s="86">
        <v>3</v>
      </c>
      <c r="K211" s="108">
        <f>COUNTIF($G$2:$G$1201,G207)</f>
        <v>1</v>
      </c>
    </row>
    <row r="212" spans="1:11" x14ac:dyDescent="0.25">
      <c r="A212" s="78"/>
      <c r="B212" s="78"/>
      <c r="C212" s="78"/>
      <c r="D212" s="81"/>
      <c r="E212" s="81"/>
      <c r="F212" s="85" t="s">
        <v>118</v>
      </c>
      <c r="G212" s="78" t="s">
        <v>478</v>
      </c>
      <c r="H212" s="79" t="str">
        <f t="shared" si="6"/>
        <v>MDSMDS-520</v>
      </c>
      <c r="I212" s="78" t="s">
        <v>472</v>
      </c>
      <c r="J212" s="86">
        <v>2</v>
      </c>
      <c r="K212" s="108">
        <f>COUNTIF($G$2:$G$1201,G208)</f>
        <v>1</v>
      </c>
    </row>
    <row r="213" spans="1:11" x14ac:dyDescent="0.25">
      <c r="A213" s="78"/>
      <c r="B213" s="78"/>
      <c r="C213" s="78"/>
      <c r="D213" s="81"/>
      <c r="E213" s="81"/>
      <c r="F213" s="85" t="s">
        <v>118</v>
      </c>
      <c r="G213" s="78" t="s">
        <v>479</v>
      </c>
      <c r="H213" s="79" t="str">
        <f t="shared" si="6"/>
        <v>MDSMDS-530</v>
      </c>
      <c r="I213" s="78" t="s">
        <v>473</v>
      </c>
      <c r="J213" s="86">
        <v>2</v>
      </c>
      <c r="K213" s="108">
        <f>COUNTIF($G$2:$G$1201,G209)</f>
        <v>1</v>
      </c>
    </row>
    <row r="214" spans="1:11" x14ac:dyDescent="0.25">
      <c r="A214" s="78"/>
      <c r="B214" s="78"/>
      <c r="C214" s="78"/>
      <c r="D214" s="81"/>
      <c r="E214" s="81"/>
      <c r="F214" s="85" t="s">
        <v>107</v>
      </c>
      <c r="G214" s="78" t="s">
        <v>2766</v>
      </c>
      <c r="H214" s="79" t="str">
        <f t="shared" si="6"/>
        <v>MPHMPH-4102</v>
      </c>
      <c r="I214" s="78" t="s">
        <v>2767</v>
      </c>
      <c r="J214" s="86">
        <v>3</v>
      </c>
      <c r="K214" s="108">
        <f>COUNTIF($G$2:$G$1201,G210)</f>
        <v>1</v>
      </c>
    </row>
    <row r="215" spans="1:11" x14ac:dyDescent="0.25">
      <c r="A215" s="78"/>
      <c r="B215" s="78"/>
      <c r="C215" s="78"/>
      <c r="D215" s="81"/>
      <c r="E215" s="81"/>
      <c r="F215" s="85" t="s">
        <v>107</v>
      </c>
      <c r="G215" s="78" t="s">
        <v>2768</v>
      </c>
      <c r="H215" s="79" t="str">
        <f t="shared" si="6"/>
        <v>MPHMPH-4104</v>
      </c>
      <c r="I215" s="78" t="s">
        <v>2769</v>
      </c>
      <c r="J215" s="86">
        <v>3</v>
      </c>
      <c r="K215" s="108">
        <f>COUNTIF($G$2:$G$1201,G211)</f>
        <v>1</v>
      </c>
    </row>
    <row r="216" spans="1:11" x14ac:dyDescent="0.25">
      <c r="A216" s="78"/>
      <c r="B216" s="78"/>
      <c r="C216" s="78"/>
      <c r="D216" s="81"/>
      <c r="E216" s="81"/>
      <c r="F216" s="85" t="s">
        <v>107</v>
      </c>
      <c r="G216" s="78" t="s">
        <v>2770</v>
      </c>
      <c r="H216" s="79" t="str">
        <f t="shared" si="6"/>
        <v>MPHMPH-4129</v>
      </c>
      <c r="I216" s="78" t="s">
        <v>2771</v>
      </c>
      <c r="J216" s="86">
        <v>3</v>
      </c>
      <c r="K216" s="108">
        <f>COUNTIF($G$2:$G$1201,G212)</f>
        <v>1</v>
      </c>
    </row>
    <row r="217" spans="1:11" x14ac:dyDescent="0.25">
      <c r="A217" s="78"/>
      <c r="B217" s="78"/>
      <c r="C217" s="78"/>
      <c r="D217" s="81"/>
      <c r="E217" s="81"/>
      <c r="F217" s="85" t="s">
        <v>107</v>
      </c>
      <c r="G217" s="78" t="s">
        <v>2772</v>
      </c>
      <c r="H217" s="79" t="str">
        <f t="shared" si="6"/>
        <v>MPHMPH-4141</v>
      </c>
      <c r="I217" s="78" t="s">
        <v>2773</v>
      </c>
      <c r="J217" s="86">
        <v>3</v>
      </c>
      <c r="K217" s="108">
        <f>COUNTIF($G$2:$G$1201,G213)</f>
        <v>1</v>
      </c>
    </row>
    <row r="218" spans="1:11" x14ac:dyDescent="0.25">
      <c r="A218" s="78"/>
      <c r="B218" s="78"/>
      <c r="C218" s="78"/>
      <c r="D218" s="81"/>
      <c r="E218" s="81"/>
      <c r="F218" s="85" t="s">
        <v>107</v>
      </c>
      <c r="G218" s="78" t="s">
        <v>2774</v>
      </c>
      <c r="H218" s="79" t="str">
        <f t="shared" si="6"/>
        <v>MPHMPH-4143</v>
      </c>
      <c r="I218" s="78" t="s">
        <v>2776</v>
      </c>
      <c r="J218" s="86">
        <v>3</v>
      </c>
      <c r="K218" s="108">
        <f>COUNTIF($G$2:$G$1201,G214)</f>
        <v>1</v>
      </c>
    </row>
    <row r="219" spans="1:11" x14ac:dyDescent="0.25">
      <c r="A219" s="78"/>
      <c r="B219" s="78"/>
      <c r="C219" s="78"/>
      <c r="D219" s="81"/>
      <c r="E219" s="81"/>
      <c r="F219" s="85" t="s">
        <v>107</v>
      </c>
      <c r="G219" s="78" t="s">
        <v>2775</v>
      </c>
      <c r="H219" s="79" t="str">
        <f t="shared" si="6"/>
        <v>MPHMPH-4144</v>
      </c>
      <c r="I219" s="78" t="s">
        <v>2777</v>
      </c>
      <c r="J219" s="86">
        <v>10</v>
      </c>
      <c r="K219" s="108">
        <f>COUNTIF($G$2:$G$1201,G215)</f>
        <v>1</v>
      </c>
    </row>
    <row r="220" spans="1:11" x14ac:dyDescent="0.25">
      <c r="A220" s="78"/>
      <c r="B220" s="78"/>
      <c r="C220" s="78"/>
      <c r="D220" s="81"/>
      <c r="E220" s="81"/>
      <c r="F220" s="85"/>
      <c r="G220" s="78"/>
      <c r="H220" s="79"/>
      <c r="I220" s="78"/>
      <c r="J220" s="221"/>
      <c r="K220" s="108">
        <f>COUNTIF($G$2:$G$1201,G216)</f>
        <v>1</v>
      </c>
    </row>
    <row r="221" spans="1:11" x14ac:dyDescent="0.25">
      <c r="A221" s="78"/>
      <c r="B221" s="78"/>
      <c r="C221" s="78"/>
      <c r="D221" s="81"/>
      <c r="E221" s="81"/>
      <c r="F221" s="85"/>
      <c r="G221" s="78"/>
      <c r="H221" s="79"/>
      <c r="I221" s="78"/>
      <c r="J221" s="221"/>
      <c r="K221" s="108">
        <f>COUNTIF($G$2:$G$1201,G217)</f>
        <v>1</v>
      </c>
    </row>
    <row r="222" spans="1:11" x14ac:dyDescent="0.25">
      <c r="A222" s="78"/>
      <c r="B222" s="78"/>
      <c r="C222" s="78"/>
      <c r="D222" s="81"/>
      <c r="E222" s="81"/>
      <c r="F222" s="85"/>
      <c r="G222" s="78"/>
      <c r="H222" s="79"/>
      <c r="I222" s="78"/>
      <c r="J222" s="221"/>
      <c r="K222" s="108">
        <f>COUNTIF($G$2:$G$1201,G218)</f>
        <v>1</v>
      </c>
    </row>
    <row r="223" spans="1:11" x14ac:dyDescent="0.25">
      <c r="A223" s="78"/>
      <c r="B223" s="78"/>
      <c r="C223" s="78"/>
      <c r="D223" s="81"/>
      <c r="E223" s="81"/>
      <c r="F223" s="85"/>
      <c r="G223" s="78"/>
      <c r="H223" s="79"/>
      <c r="I223" s="78"/>
      <c r="J223" s="221"/>
      <c r="K223" s="108">
        <f>COUNTIF($G$2:$G$1201,G219)</f>
        <v>1</v>
      </c>
    </row>
    <row r="224" spans="1:11" x14ac:dyDescent="0.25">
      <c r="A224" s="78"/>
      <c r="B224" s="78"/>
      <c r="C224" s="78"/>
      <c r="D224" s="81"/>
      <c r="E224" s="81"/>
      <c r="F224" s="85"/>
      <c r="G224" s="78"/>
      <c r="H224" s="79"/>
      <c r="I224" s="78"/>
      <c r="J224" s="86"/>
      <c r="K224" s="108">
        <f t="shared" ref="K194:K257" si="7">COUNTIF($G$2:$G$1201,G224)</f>
        <v>0</v>
      </c>
    </row>
    <row r="225" spans="1:11" x14ac:dyDescent="0.25">
      <c r="A225" s="78"/>
      <c r="B225" s="78"/>
      <c r="C225" s="78"/>
      <c r="D225" s="81"/>
      <c r="E225" s="81"/>
      <c r="F225" s="85"/>
      <c r="G225" s="78"/>
      <c r="H225" s="79"/>
      <c r="I225" s="78"/>
      <c r="J225" s="86"/>
      <c r="K225" s="108">
        <f t="shared" si="7"/>
        <v>0</v>
      </c>
    </row>
    <row r="226" spans="1:11" x14ac:dyDescent="0.25">
      <c r="A226" s="78"/>
      <c r="B226" s="78"/>
      <c r="C226" s="78"/>
      <c r="D226" s="81"/>
      <c r="E226" s="81"/>
      <c r="F226" s="85"/>
      <c r="G226" s="78"/>
      <c r="H226" s="79"/>
      <c r="I226" s="78"/>
      <c r="J226" s="86"/>
      <c r="K226" s="108">
        <f t="shared" si="7"/>
        <v>0</v>
      </c>
    </row>
    <row r="227" spans="1:11" x14ac:dyDescent="0.25">
      <c r="A227" s="78"/>
      <c r="B227" s="78"/>
      <c r="C227" s="78"/>
      <c r="D227" s="81"/>
      <c r="E227" s="81"/>
      <c r="F227" s="85"/>
      <c r="G227" s="78"/>
      <c r="H227" s="79"/>
      <c r="I227" s="78"/>
      <c r="J227" s="86"/>
      <c r="K227" s="108">
        <f t="shared" si="7"/>
        <v>0</v>
      </c>
    </row>
    <row r="228" spans="1:11" x14ac:dyDescent="0.25">
      <c r="A228" s="78"/>
      <c r="B228" s="78"/>
      <c r="C228" s="78"/>
      <c r="D228" s="81"/>
      <c r="E228" s="81"/>
      <c r="F228" s="85"/>
      <c r="G228" s="78"/>
      <c r="H228" s="79"/>
      <c r="I228" s="78"/>
      <c r="J228" s="86"/>
      <c r="K228" s="108">
        <f t="shared" si="7"/>
        <v>0</v>
      </c>
    </row>
    <row r="229" spans="1:11" x14ac:dyDescent="0.25">
      <c r="A229" s="78"/>
      <c r="B229" s="78"/>
      <c r="C229" s="78"/>
      <c r="D229" s="81"/>
      <c r="E229" s="81"/>
      <c r="F229" s="85"/>
      <c r="G229" s="78"/>
      <c r="H229" s="79"/>
      <c r="I229" s="78"/>
      <c r="J229" s="86"/>
      <c r="K229" s="108">
        <f t="shared" si="7"/>
        <v>0</v>
      </c>
    </row>
    <row r="230" spans="1:11" x14ac:dyDescent="0.25">
      <c r="A230" s="78"/>
      <c r="B230" s="78"/>
      <c r="C230" s="78"/>
      <c r="D230" s="81"/>
      <c r="E230" s="81"/>
      <c r="F230" s="85"/>
      <c r="G230" s="78"/>
      <c r="H230" s="79"/>
      <c r="I230" s="78"/>
      <c r="J230" s="86"/>
      <c r="K230" s="108">
        <f t="shared" si="7"/>
        <v>0</v>
      </c>
    </row>
    <row r="231" spans="1:11" x14ac:dyDescent="0.25">
      <c r="A231" s="78"/>
      <c r="B231" s="78"/>
      <c r="C231" s="78"/>
      <c r="D231" s="81"/>
      <c r="E231" s="81"/>
      <c r="F231" s="85"/>
      <c r="G231" s="78"/>
      <c r="H231" s="79"/>
      <c r="I231" s="78"/>
      <c r="J231" s="86"/>
      <c r="K231" s="108">
        <f t="shared" si="7"/>
        <v>0</v>
      </c>
    </row>
    <row r="232" spans="1:11" x14ac:dyDescent="0.25">
      <c r="A232" s="78"/>
      <c r="B232" s="78"/>
      <c r="C232" s="78"/>
      <c r="D232" s="81"/>
      <c r="E232" s="81"/>
      <c r="F232" s="85"/>
      <c r="G232" s="78"/>
      <c r="H232" s="79"/>
      <c r="I232" s="78"/>
      <c r="J232" s="86"/>
      <c r="K232" s="108">
        <f t="shared" si="7"/>
        <v>0</v>
      </c>
    </row>
    <row r="233" spans="1:11" x14ac:dyDescent="0.25">
      <c r="A233" s="78"/>
      <c r="B233" s="78"/>
      <c r="C233" s="78"/>
      <c r="D233" s="81"/>
      <c r="E233" s="81"/>
      <c r="F233" s="85"/>
      <c r="G233" s="78"/>
      <c r="H233" s="79"/>
      <c r="I233" s="78"/>
      <c r="J233" s="86"/>
      <c r="K233" s="108">
        <f t="shared" si="7"/>
        <v>0</v>
      </c>
    </row>
    <row r="234" spans="1:11" x14ac:dyDescent="0.25">
      <c r="A234" s="78"/>
      <c r="B234" s="78"/>
      <c r="C234" s="78"/>
      <c r="D234" s="81"/>
      <c r="E234" s="81"/>
      <c r="F234" s="85"/>
      <c r="G234" s="78"/>
      <c r="H234" s="79"/>
      <c r="I234" s="78"/>
      <c r="J234" s="86"/>
      <c r="K234" s="108">
        <f t="shared" si="7"/>
        <v>0</v>
      </c>
    </row>
    <row r="235" spans="1:11" x14ac:dyDescent="0.25">
      <c r="A235" s="78"/>
      <c r="B235" s="78"/>
      <c r="C235" s="78"/>
      <c r="D235" s="81"/>
      <c r="E235" s="81"/>
      <c r="F235" s="85"/>
      <c r="G235" s="78"/>
      <c r="H235" s="79"/>
      <c r="I235" s="78"/>
      <c r="J235" s="86"/>
      <c r="K235" s="108">
        <f t="shared" si="7"/>
        <v>0</v>
      </c>
    </row>
    <row r="236" spans="1:11" x14ac:dyDescent="0.25">
      <c r="A236" s="78"/>
      <c r="B236" s="78"/>
      <c r="C236" s="78"/>
      <c r="D236" s="81"/>
      <c r="E236" s="81"/>
      <c r="F236" s="85"/>
      <c r="G236" s="78"/>
      <c r="H236" s="79"/>
      <c r="I236" s="78"/>
      <c r="J236" s="86"/>
      <c r="K236" s="108">
        <f t="shared" si="7"/>
        <v>0</v>
      </c>
    </row>
    <row r="237" spans="1:11" x14ac:dyDescent="0.25">
      <c r="A237" s="78"/>
      <c r="B237" s="78"/>
      <c r="C237" s="78"/>
      <c r="D237" s="81"/>
      <c r="E237" s="81"/>
      <c r="F237" s="85"/>
      <c r="G237" s="78"/>
      <c r="H237" s="79"/>
      <c r="I237" s="78"/>
      <c r="J237" s="86"/>
      <c r="K237" s="108">
        <f t="shared" si="7"/>
        <v>0</v>
      </c>
    </row>
    <row r="238" spans="1:11" x14ac:dyDescent="0.25">
      <c r="A238" s="78"/>
      <c r="B238" s="78"/>
      <c r="C238" s="78"/>
      <c r="D238" s="81"/>
      <c r="E238" s="81"/>
      <c r="F238" s="85"/>
      <c r="G238" s="78"/>
      <c r="H238" s="79"/>
      <c r="I238" s="78"/>
      <c r="J238" s="86"/>
      <c r="K238" s="108">
        <f t="shared" si="7"/>
        <v>0</v>
      </c>
    </row>
    <row r="239" spans="1:11" x14ac:dyDescent="0.25">
      <c r="A239" s="78"/>
      <c r="B239" s="78"/>
      <c r="C239" s="78"/>
      <c r="D239" s="81"/>
      <c r="E239" s="81"/>
      <c r="F239" s="85"/>
      <c r="G239" s="78"/>
      <c r="H239" s="79"/>
      <c r="I239" s="78"/>
      <c r="J239" s="86"/>
      <c r="K239" s="108">
        <f t="shared" si="7"/>
        <v>0</v>
      </c>
    </row>
    <row r="240" spans="1:11" x14ac:dyDescent="0.25">
      <c r="A240" s="78"/>
      <c r="B240" s="78"/>
      <c r="C240" s="78"/>
      <c r="D240" s="81"/>
      <c r="E240" s="81"/>
      <c r="F240" s="85"/>
      <c r="G240" s="78"/>
      <c r="H240" s="79"/>
      <c r="I240" s="78"/>
      <c r="J240" s="86"/>
      <c r="K240" s="108">
        <f t="shared" si="7"/>
        <v>0</v>
      </c>
    </row>
    <row r="241" spans="1:11" x14ac:dyDescent="0.25">
      <c r="A241" s="78"/>
      <c r="B241" s="78"/>
      <c r="C241" s="78"/>
      <c r="D241" s="81"/>
      <c r="E241" s="81"/>
      <c r="F241" s="85"/>
      <c r="G241" s="78"/>
      <c r="H241" s="79"/>
      <c r="I241" s="78"/>
      <c r="J241" s="86"/>
      <c r="K241" s="108">
        <f t="shared" si="7"/>
        <v>0</v>
      </c>
    </row>
    <row r="242" spans="1:11" x14ac:dyDescent="0.25">
      <c r="A242" s="78"/>
      <c r="B242" s="78"/>
      <c r="C242" s="78"/>
      <c r="D242" s="81"/>
      <c r="E242" s="81"/>
      <c r="F242" s="85"/>
      <c r="G242" s="78"/>
      <c r="H242" s="79"/>
      <c r="I242" s="78"/>
      <c r="J242" s="86"/>
      <c r="K242" s="108">
        <f t="shared" si="7"/>
        <v>0</v>
      </c>
    </row>
    <row r="243" spans="1:11" x14ac:dyDescent="0.25">
      <c r="A243" s="78"/>
      <c r="B243" s="78"/>
      <c r="C243" s="78"/>
      <c r="D243" s="81"/>
      <c r="E243" s="81"/>
      <c r="F243" s="85"/>
      <c r="G243" s="78"/>
      <c r="H243" s="79"/>
      <c r="I243" s="78"/>
      <c r="J243" s="86"/>
      <c r="K243" s="108">
        <f t="shared" si="7"/>
        <v>0</v>
      </c>
    </row>
    <row r="244" spans="1:11" x14ac:dyDescent="0.25">
      <c r="A244" s="78"/>
      <c r="B244" s="78"/>
      <c r="C244" s="78"/>
      <c r="D244" s="81"/>
      <c r="E244" s="81"/>
      <c r="F244" s="85"/>
      <c r="G244" s="78"/>
      <c r="H244" s="79"/>
      <c r="I244" s="78"/>
      <c r="J244" s="86"/>
      <c r="K244" s="108">
        <f t="shared" si="7"/>
        <v>0</v>
      </c>
    </row>
    <row r="245" spans="1:11" x14ac:dyDescent="0.25">
      <c r="A245" s="78"/>
      <c r="B245" s="78"/>
      <c r="C245" s="78"/>
      <c r="D245" s="81"/>
      <c r="E245" s="81"/>
      <c r="F245" s="85"/>
      <c r="G245" s="78"/>
      <c r="H245" s="79"/>
      <c r="I245" s="78"/>
      <c r="J245" s="86"/>
      <c r="K245" s="108">
        <f t="shared" si="7"/>
        <v>0</v>
      </c>
    </row>
    <row r="246" spans="1:11" x14ac:dyDescent="0.25">
      <c r="A246" s="78"/>
      <c r="B246" s="78"/>
      <c r="C246" s="78"/>
      <c r="D246" s="81"/>
      <c r="E246" s="81"/>
      <c r="F246" s="85"/>
      <c r="G246" s="78"/>
      <c r="H246" s="79"/>
      <c r="I246" s="78"/>
      <c r="J246" s="86"/>
      <c r="K246" s="108">
        <f t="shared" si="7"/>
        <v>0</v>
      </c>
    </row>
    <row r="247" spans="1:11" x14ac:dyDescent="0.25">
      <c r="A247" s="78"/>
      <c r="B247" s="78"/>
      <c r="C247" s="78"/>
      <c r="D247" s="81"/>
      <c r="E247" s="81"/>
      <c r="F247" s="85"/>
      <c r="G247" s="78"/>
      <c r="H247" s="79"/>
      <c r="I247" s="78"/>
      <c r="J247" s="86"/>
      <c r="K247" s="108">
        <f t="shared" si="7"/>
        <v>0</v>
      </c>
    </row>
    <row r="248" spans="1:11" x14ac:dyDescent="0.25">
      <c r="A248" s="78"/>
      <c r="B248" s="78"/>
      <c r="C248" s="78"/>
      <c r="D248" s="81"/>
      <c r="E248" s="81"/>
      <c r="F248" s="85"/>
      <c r="G248" s="78"/>
      <c r="H248" s="79"/>
      <c r="I248" s="78"/>
      <c r="J248" s="86"/>
      <c r="K248" s="108">
        <f t="shared" si="7"/>
        <v>0</v>
      </c>
    </row>
    <row r="249" spans="1:11" x14ac:dyDescent="0.25">
      <c r="A249" s="78"/>
      <c r="B249" s="78"/>
      <c r="C249" s="78"/>
      <c r="D249" s="81"/>
      <c r="E249" s="81"/>
      <c r="F249" s="85"/>
      <c r="G249" s="78"/>
      <c r="H249" s="79"/>
      <c r="I249" s="78"/>
      <c r="J249" s="86"/>
      <c r="K249" s="108">
        <f t="shared" si="7"/>
        <v>0</v>
      </c>
    </row>
    <row r="250" spans="1:11" x14ac:dyDescent="0.25">
      <c r="A250" s="78"/>
      <c r="B250" s="78"/>
      <c r="C250" s="78"/>
      <c r="D250" s="81"/>
      <c r="E250" s="81"/>
      <c r="F250" s="85"/>
      <c r="G250" s="78"/>
      <c r="H250" s="79"/>
      <c r="I250" s="78"/>
      <c r="J250" s="86"/>
      <c r="K250" s="108">
        <f t="shared" si="7"/>
        <v>0</v>
      </c>
    </row>
    <row r="251" spans="1:11" x14ac:dyDescent="0.25">
      <c r="A251" s="78"/>
      <c r="B251" s="78"/>
      <c r="C251" s="78"/>
      <c r="D251" s="81"/>
      <c r="E251" s="81"/>
      <c r="F251" s="85"/>
      <c r="G251" s="78"/>
      <c r="H251" s="79"/>
      <c r="I251" s="78"/>
      <c r="J251" s="86"/>
      <c r="K251" s="108">
        <f t="shared" si="7"/>
        <v>0</v>
      </c>
    </row>
    <row r="252" spans="1:11" x14ac:dyDescent="0.25">
      <c r="A252" s="78"/>
      <c r="B252" s="78"/>
      <c r="C252" s="78"/>
      <c r="D252" s="81"/>
      <c r="E252" s="81"/>
      <c r="F252" s="85"/>
      <c r="G252" s="78"/>
      <c r="H252" s="79"/>
      <c r="I252" s="78"/>
      <c r="J252" s="86"/>
      <c r="K252" s="108">
        <f t="shared" si="7"/>
        <v>0</v>
      </c>
    </row>
    <row r="253" spans="1:11" x14ac:dyDescent="0.25">
      <c r="A253" s="78"/>
      <c r="B253" s="78"/>
      <c r="C253" s="78"/>
      <c r="D253" s="81"/>
      <c r="E253" s="81"/>
      <c r="F253" s="85"/>
      <c r="G253" s="78"/>
      <c r="H253" s="79"/>
      <c r="I253" s="78"/>
      <c r="J253" s="86"/>
      <c r="K253" s="108">
        <f t="shared" si="7"/>
        <v>0</v>
      </c>
    </row>
    <row r="254" spans="1:11" x14ac:dyDescent="0.25">
      <c r="A254" s="78"/>
      <c r="B254" s="78"/>
      <c r="C254" s="78"/>
      <c r="D254" s="81"/>
      <c r="E254" s="81"/>
      <c r="F254" s="85"/>
      <c r="G254" s="78"/>
      <c r="H254" s="79"/>
      <c r="I254" s="78"/>
      <c r="J254" s="86"/>
      <c r="K254" s="108">
        <f t="shared" si="7"/>
        <v>0</v>
      </c>
    </row>
    <row r="255" spans="1:11" x14ac:dyDescent="0.25">
      <c r="A255" s="78"/>
      <c r="B255" s="78"/>
      <c r="C255" s="78"/>
      <c r="D255" s="81"/>
      <c r="E255" s="81"/>
      <c r="F255" s="85"/>
      <c r="G255" s="78"/>
      <c r="H255" s="79"/>
      <c r="I255" s="78"/>
      <c r="J255" s="86"/>
      <c r="K255" s="108">
        <f t="shared" si="7"/>
        <v>0</v>
      </c>
    </row>
    <row r="256" spans="1:11" x14ac:dyDescent="0.25">
      <c r="A256" s="78"/>
      <c r="B256" s="78"/>
      <c r="C256" s="78"/>
      <c r="D256" s="81"/>
      <c r="E256" s="81"/>
      <c r="F256" s="85"/>
      <c r="G256" s="78"/>
      <c r="H256" s="79"/>
      <c r="I256" s="78"/>
      <c r="J256" s="86"/>
      <c r="K256" s="108">
        <f t="shared" si="7"/>
        <v>0</v>
      </c>
    </row>
    <row r="257" spans="1:11" x14ac:dyDescent="0.25">
      <c r="A257" s="78"/>
      <c r="B257" s="78"/>
      <c r="C257" s="78"/>
      <c r="D257" s="81"/>
      <c r="E257" s="81"/>
      <c r="F257" s="85"/>
      <c r="G257" s="78"/>
      <c r="H257" s="79"/>
      <c r="I257" s="78"/>
      <c r="J257" s="86"/>
      <c r="K257" s="108">
        <f t="shared" si="7"/>
        <v>0</v>
      </c>
    </row>
    <row r="258" spans="1:11" x14ac:dyDescent="0.25">
      <c r="A258" s="78"/>
      <c r="B258" s="78"/>
      <c r="C258" s="78"/>
      <c r="D258" s="81"/>
      <c r="E258" s="81"/>
      <c r="F258" s="85"/>
      <c r="G258" s="78"/>
      <c r="H258" s="79"/>
      <c r="I258" s="78"/>
      <c r="J258" s="86"/>
      <c r="K258" s="108">
        <f t="shared" ref="K258:K321" si="8">COUNTIF($G$2:$G$1201,G258)</f>
        <v>0</v>
      </c>
    </row>
    <row r="259" spans="1:11" x14ac:dyDescent="0.25">
      <c r="A259" s="78"/>
      <c r="B259" s="78"/>
      <c r="C259" s="78"/>
      <c r="D259" s="81"/>
      <c r="E259" s="81"/>
      <c r="F259" s="85"/>
      <c r="G259" s="78"/>
      <c r="H259" s="79"/>
      <c r="I259" s="78"/>
      <c r="J259" s="86"/>
      <c r="K259" s="108">
        <f t="shared" si="8"/>
        <v>0</v>
      </c>
    </row>
    <row r="260" spans="1:11" x14ac:dyDescent="0.25">
      <c r="A260" s="78"/>
      <c r="B260" s="78"/>
      <c r="C260" s="78"/>
      <c r="D260" s="81"/>
      <c r="E260" s="81"/>
      <c r="F260" s="85"/>
      <c r="G260" s="78"/>
      <c r="H260" s="79"/>
      <c r="I260" s="78"/>
      <c r="J260" s="86"/>
      <c r="K260" s="108">
        <f t="shared" si="8"/>
        <v>0</v>
      </c>
    </row>
    <row r="261" spans="1:11" x14ac:dyDescent="0.25">
      <c r="A261" s="78"/>
      <c r="B261" s="78"/>
      <c r="C261" s="78"/>
      <c r="D261" s="81"/>
      <c r="E261" s="81"/>
      <c r="F261" s="85"/>
      <c r="G261" s="78"/>
      <c r="H261" s="79"/>
      <c r="I261" s="78"/>
      <c r="J261" s="86"/>
      <c r="K261" s="108">
        <f t="shared" si="8"/>
        <v>0</v>
      </c>
    </row>
    <row r="262" spans="1:11" x14ac:dyDescent="0.25">
      <c r="A262" s="78"/>
      <c r="B262" s="78"/>
      <c r="C262" s="78"/>
      <c r="D262" s="81"/>
      <c r="E262" s="81"/>
      <c r="F262" s="85"/>
      <c r="G262" s="78"/>
      <c r="H262" s="79"/>
      <c r="I262" s="78"/>
      <c r="J262" s="86"/>
      <c r="K262" s="108">
        <f t="shared" si="8"/>
        <v>0</v>
      </c>
    </row>
    <row r="263" spans="1:11" x14ac:dyDescent="0.25">
      <c r="A263" s="78"/>
      <c r="B263" s="78"/>
      <c r="C263" s="78"/>
      <c r="D263" s="81"/>
      <c r="E263" s="81"/>
      <c r="F263" s="85"/>
      <c r="G263" s="78"/>
      <c r="H263" s="79"/>
      <c r="I263" s="78"/>
      <c r="J263" s="86"/>
      <c r="K263" s="108">
        <f t="shared" si="8"/>
        <v>0</v>
      </c>
    </row>
    <row r="264" spans="1:11" x14ac:dyDescent="0.25">
      <c r="A264" s="78"/>
      <c r="B264" s="78"/>
      <c r="C264" s="78"/>
      <c r="D264" s="81"/>
      <c r="E264" s="81"/>
      <c r="F264" s="85"/>
      <c r="G264" s="78"/>
      <c r="H264" s="79"/>
      <c r="I264" s="78"/>
      <c r="J264" s="86"/>
      <c r="K264" s="108">
        <f t="shared" si="8"/>
        <v>0</v>
      </c>
    </row>
    <row r="265" spans="1:11" x14ac:dyDescent="0.25">
      <c r="A265" s="78"/>
      <c r="B265" s="78"/>
      <c r="C265" s="78"/>
      <c r="D265" s="81"/>
      <c r="E265" s="81"/>
      <c r="F265" s="85"/>
      <c r="G265" s="78"/>
      <c r="H265" s="79"/>
      <c r="I265" s="78"/>
      <c r="J265" s="86"/>
      <c r="K265" s="108">
        <f t="shared" si="8"/>
        <v>0</v>
      </c>
    </row>
    <row r="266" spans="1:11" x14ac:dyDescent="0.25">
      <c r="A266" s="78"/>
      <c r="B266" s="78"/>
      <c r="C266" s="78"/>
      <c r="D266" s="81"/>
      <c r="E266" s="81"/>
      <c r="F266" s="85"/>
      <c r="G266" s="78"/>
      <c r="H266" s="79"/>
      <c r="I266" s="78"/>
      <c r="J266" s="86"/>
      <c r="K266" s="108">
        <f t="shared" si="8"/>
        <v>0</v>
      </c>
    </row>
    <row r="267" spans="1:11" x14ac:dyDescent="0.25">
      <c r="A267" s="78"/>
      <c r="B267" s="78"/>
      <c r="C267" s="78"/>
      <c r="D267" s="81"/>
      <c r="E267" s="81"/>
      <c r="F267" s="85"/>
      <c r="G267" s="78"/>
      <c r="H267" s="79"/>
      <c r="I267" s="78"/>
      <c r="J267" s="86"/>
      <c r="K267" s="108">
        <f t="shared" si="8"/>
        <v>0</v>
      </c>
    </row>
    <row r="268" spans="1:11" x14ac:dyDescent="0.25">
      <c r="A268" s="78"/>
      <c r="B268" s="78"/>
      <c r="C268" s="78"/>
      <c r="D268" s="81"/>
      <c r="E268" s="81"/>
      <c r="F268" s="85"/>
      <c r="G268" s="78"/>
      <c r="H268" s="79"/>
      <c r="I268" s="78"/>
      <c r="J268" s="86"/>
      <c r="K268" s="108">
        <f t="shared" si="8"/>
        <v>0</v>
      </c>
    </row>
    <row r="269" spans="1:11" x14ac:dyDescent="0.25">
      <c r="A269" s="78"/>
      <c r="B269" s="78"/>
      <c r="C269" s="78"/>
      <c r="D269" s="81"/>
      <c r="E269" s="81"/>
      <c r="F269" s="85"/>
      <c r="G269" s="78"/>
      <c r="H269" s="79"/>
      <c r="I269" s="78"/>
      <c r="J269" s="86"/>
      <c r="K269" s="108">
        <f t="shared" si="8"/>
        <v>0</v>
      </c>
    </row>
    <row r="270" spans="1:11" x14ac:dyDescent="0.25">
      <c r="A270" s="78"/>
      <c r="B270" s="78"/>
      <c r="C270" s="78"/>
      <c r="D270" s="81"/>
      <c r="E270" s="81"/>
      <c r="F270" s="85"/>
      <c r="G270" s="78"/>
      <c r="H270" s="79"/>
      <c r="I270" s="78"/>
      <c r="J270" s="86"/>
      <c r="K270" s="108">
        <f t="shared" si="8"/>
        <v>0</v>
      </c>
    </row>
    <row r="271" spans="1:11" x14ac:dyDescent="0.25">
      <c r="A271" s="78"/>
      <c r="B271" s="78"/>
      <c r="C271" s="78"/>
      <c r="D271" s="81"/>
      <c r="E271" s="81"/>
      <c r="F271" s="85"/>
      <c r="G271" s="78"/>
      <c r="H271" s="79"/>
      <c r="I271" s="78"/>
      <c r="J271" s="86"/>
      <c r="K271" s="108">
        <f t="shared" si="8"/>
        <v>0</v>
      </c>
    </row>
    <row r="272" spans="1:11" x14ac:dyDescent="0.25">
      <c r="A272" s="78"/>
      <c r="B272" s="78"/>
      <c r="C272" s="78"/>
      <c r="D272" s="81"/>
      <c r="E272" s="81"/>
      <c r="F272" s="85"/>
      <c r="G272" s="78"/>
      <c r="H272" s="79"/>
      <c r="I272" s="78"/>
      <c r="J272" s="86"/>
      <c r="K272" s="108">
        <f t="shared" si="8"/>
        <v>0</v>
      </c>
    </row>
    <row r="273" spans="1:11" x14ac:dyDescent="0.25">
      <c r="A273" s="78"/>
      <c r="B273" s="78"/>
      <c r="C273" s="78"/>
      <c r="D273" s="81"/>
      <c r="E273" s="81"/>
      <c r="F273" s="85"/>
      <c r="G273" s="78"/>
      <c r="H273" s="79"/>
      <c r="I273" s="78"/>
      <c r="J273" s="86"/>
      <c r="K273" s="108">
        <f t="shared" si="8"/>
        <v>0</v>
      </c>
    </row>
    <row r="274" spans="1:11" x14ac:dyDescent="0.25">
      <c r="A274" s="78"/>
      <c r="B274" s="78"/>
      <c r="C274" s="78"/>
      <c r="D274" s="81"/>
      <c r="E274" s="81"/>
      <c r="F274" s="85"/>
      <c r="G274" s="78"/>
      <c r="H274" s="79"/>
      <c r="I274" s="78"/>
      <c r="J274" s="86"/>
      <c r="K274" s="108">
        <f t="shared" si="8"/>
        <v>0</v>
      </c>
    </row>
    <row r="275" spans="1:11" x14ac:dyDescent="0.25">
      <c r="A275" s="78"/>
      <c r="B275" s="78"/>
      <c r="C275" s="78"/>
      <c r="D275" s="81"/>
      <c r="E275" s="81"/>
      <c r="F275" s="85"/>
      <c r="G275" s="78"/>
      <c r="H275" s="79"/>
      <c r="I275" s="78"/>
      <c r="J275" s="86"/>
      <c r="K275" s="108">
        <f t="shared" si="8"/>
        <v>0</v>
      </c>
    </row>
    <row r="276" spans="1:11" x14ac:dyDescent="0.25">
      <c r="A276" s="78"/>
      <c r="B276" s="78"/>
      <c r="C276" s="78"/>
      <c r="D276" s="81"/>
      <c r="E276" s="81"/>
      <c r="F276" s="85"/>
      <c r="G276" s="78"/>
      <c r="H276" s="79"/>
      <c r="I276" s="78"/>
      <c r="J276" s="86"/>
      <c r="K276" s="108">
        <f t="shared" si="8"/>
        <v>0</v>
      </c>
    </row>
    <row r="277" spans="1:11" x14ac:dyDescent="0.25">
      <c r="A277" s="78"/>
      <c r="B277" s="78"/>
      <c r="C277" s="78"/>
      <c r="D277" s="81"/>
      <c r="E277" s="81"/>
      <c r="F277" s="85"/>
      <c r="G277" s="78"/>
      <c r="H277" s="79"/>
      <c r="I277" s="78"/>
      <c r="J277" s="86"/>
      <c r="K277" s="108">
        <f t="shared" si="8"/>
        <v>0</v>
      </c>
    </row>
    <row r="278" spans="1:11" x14ac:dyDescent="0.25">
      <c r="A278" s="78"/>
      <c r="B278" s="78"/>
      <c r="C278" s="78"/>
      <c r="D278" s="81"/>
      <c r="E278" s="81"/>
      <c r="F278" s="85"/>
      <c r="G278" s="78"/>
      <c r="H278" s="79"/>
      <c r="I278" s="78"/>
      <c r="J278" s="86"/>
      <c r="K278" s="108">
        <f t="shared" si="8"/>
        <v>0</v>
      </c>
    </row>
    <row r="279" spans="1:11" x14ac:dyDescent="0.25">
      <c r="A279" s="78"/>
      <c r="B279" s="78"/>
      <c r="C279" s="78"/>
      <c r="D279" s="81"/>
      <c r="E279" s="81"/>
      <c r="F279" s="85"/>
      <c r="G279" s="78"/>
      <c r="H279" s="79"/>
      <c r="I279" s="78"/>
      <c r="J279" s="86"/>
      <c r="K279" s="108">
        <f t="shared" si="8"/>
        <v>0</v>
      </c>
    </row>
    <row r="280" spans="1:11" x14ac:dyDescent="0.25">
      <c r="A280" s="78"/>
      <c r="B280" s="78"/>
      <c r="C280" s="78"/>
      <c r="D280" s="81"/>
      <c r="E280" s="81"/>
      <c r="F280" s="85"/>
      <c r="G280" s="78"/>
      <c r="H280" s="79"/>
      <c r="I280" s="78"/>
      <c r="J280" s="86"/>
      <c r="K280" s="108">
        <f t="shared" si="8"/>
        <v>0</v>
      </c>
    </row>
    <row r="281" spans="1:11" x14ac:dyDescent="0.25">
      <c r="A281" s="78"/>
      <c r="B281" s="78"/>
      <c r="C281" s="78"/>
      <c r="D281" s="81"/>
      <c r="E281" s="81"/>
      <c r="F281" s="85"/>
      <c r="G281" s="78"/>
      <c r="H281" s="79"/>
      <c r="I281" s="78"/>
      <c r="J281" s="86"/>
      <c r="K281" s="108">
        <f t="shared" si="8"/>
        <v>0</v>
      </c>
    </row>
    <row r="282" spans="1:11" x14ac:dyDescent="0.25">
      <c r="A282" s="78"/>
      <c r="B282" s="78"/>
      <c r="C282" s="78"/>
      <c r="D282" s="81"/>
      <c r="E282" s="81"/>
      <c r="F282" s="85"/>
      <c r="G282" s="78"/>
      <c r="H282" s="79"/>
      <c r="I282" s="78"/>
      <c r="J282" s="86"/>
      <c r="K282" s="108">
        <f t="shared" si="8"/>
        <v>0</v>
      </c>
    </row>
    <row r="283" spans="1:11" x14ac:dyDescent="0.25">
      <c r="A283" s="78"/>
      <c r="B283" s="78"/>
      <c r="C283" s="78"/>
      <c r="D283" s="81"/>
      <c r="E283" s="81"/>
      <c r="F283" s="85"/>
      <c r="G283" s="78"/>
      <c r="H283" s="79"/>
      <c r="I283" s="78"/>
      <c r="J283" s="86"/>
      <c r="K283" s="108">
        <f t="shared" si="8"/>
        <v>0</v>
      </c>
    </row>
    <row r="284" spans="1:11" x14ac:dyDescent="0.25">
      <c r="A284" s="78"/>
      <c r="B284" s="78"/>
      <c r="C284" s="78"/>
      <c r="D284" s="81"/>
      <c r="E284" s="81"/>
      <c r="F284" s="85"/>
      <c r="G284" s="78"/>
      <c r="H284" s="79"/>
      <c r="I284" s="78"/>
      <c r="J284" s="86"/>
      <c r="K284" s="108">
        <f t="shared" si="8"/>
        <v>0</v>
      </c>
    </row>
    <row r="285" spans="1:11" x14ac:dyDescent="0.25">
      <c r="A285" s="78"/>
      <c r="B285" s="78"/>
      <c r="C285" s="78"/>
      <c r="D285" s="81"/>
      <c r="E285" s="81"/>
      <c r="F285" s="85"/>
      <c r="G285" s="78"/>
      <c r="H285" s="79"/>
      <c r="I285" s="78"/>
      <c r="J285" s="86"/>
      <c r="K285" s="108">
        <f t="shared" si="8"/>
        <v>0</v>
      </c>
    </row>
    <row r="286" spans="1:11" x14ac:dyDescent="0.25">
      <c r="A286" s="78"/>
      <c r="B286" s="78"/>
      <c r="C286" s="78"/>
      <c r="D286" s="81"/>
      <c r="E286" s="81"/>
      <c r="F286" s="85"/>
      <c r="G286" s="78"/>
      <c r="H286" s="79"/>
      <c r="I286" s="78"/>
      <c r="J286" s="86"/>
      <c r="K286" s="108">
        <f t="shared" si="8"/>
        <v>0</v>
      </c>
    </row>
    <row r="287" spans="1:11" x14ac:dyDescent="0.25">
      <c r="A287" s="78"/>
      <c r="B287" s="78"/>
      <c r="C287" s="78"/>
      <c r="D287" s="81"/>
      <c r="E287" s="81"/>
      <c r="F287" s="85"/>
      <c r="G287" s="78"/>
      <c r="H287" s="79"/>
      <c r="I287" s="78"/>
      <c r="J287" s="86"/>
      <c r="K287" s="108">
        <f t="shared" si="8"/>
        <v>0</v>
      </c>
    </row>
    <row r="288" spans="1:11" x14ac:dyDescent="0.25">
      <c r="A288" s="78"/>
      <c r="B288" s="78"/>
      <c r="C288" s="78"/>
      <c r="D288" s="81"/>
      <c r="E288" s="81"/>
      <c r="F288" s="85"/>
      <c r="G288" s="78"/>
      <c r="H288" s="79"/>
      <c r="I288" s="78"/>
      <c r="J288" s="86"/>
      <c r="K288" s="108">
        <f t="shared" si="8"/>
        <v>0</v>
      </c>
    </row>
    <row r="289" spans="1:11" x14ac:dyDescent="0.25">
      <c r="A289" s="78"/>
      <c r="B289" s="78"/>
      <c r="C289" s="78"/>
      <c r="D289" s="81"/>
      <c r="E289" s="81"/>
      <c r="F289" s="85"/>
      <c r="G289" s="78"/>
      <c r="H289" s="79"/>
      <c r="I289" s="78"/>
      <c r="J289" s="86"/>
      <c r="K289" s="108">
        <f t="shared" si="8"/>
        <v>0</v>
      </c>
    </row>
    <row r="290" spans="1:11" x14ac:dyDescent="0.25">
      <c r="A290" s="78"/>
      <c r="B290" s="78"/>
      <c r="C290" s="78"/>
      <c r="D290" s="81"/>
      <c r="E290" s="81"/>
      <c r="F290" s="85"/>
      <c r="G290" s="78"/>
      <c r="H290" s="79"/>
      <c r="I290" s="78"/>
      <c r="J290" s="86"/>
      <c r="K290" s="108">
        <f t="shared" si="8"/>
        <v>0</v>
      </c>
    </row>
    <row r="291" spans="1:11" x14ac:dyDescent="0.25">
      <c r="A291" s="78"/>
      <c r="B291" s="78"/>
      <c r="C291" s="78"/>
      <c r="D291" s="81"/>
      <c r="E291" s="81"/>
      <c r="F291" s="85"/>
      <c r="G291" s="78"/>
      <c r="H291" s="79"/>
      <c r="I291" s="78"/>
      <c r="J291" s="86"/>
      <c r="K291" s="108">
        <f t="shared" si="8"/>
        <v>0</v>
      </c>
    </row>
    <row r="292" spans="1:11" x14ac:dyDescent="0.25">
      <c r="A292" s="78"/>
      <c r="B292" s="78"/>
      <c r="C292" s="78"/>
      <c r="D292" s="81"/>
      <c r="E292" s="81"/>
      <c r="F292" s="85"/>
      <c r="G292" s="78"/>
      <c r="H292" s="79"/>
      <c r="I292" s="78"/>
      <c r="J292" s="86"/>
      <c r="K292" s="108">
        <f t="shared" si="8"/>
        <v>0</v>
      </c>
    </row>
    <row r="293" spans="1:11" x14ac:dyDescent="0.25">
      <c r="A293" s="78"/>
      <c r="B293" s="78"/>
      <c r="C293" s="78"/>
      <c r="D293" s="81"/>
      <c r="E293" s="81"/>
      <c r="F293" s="85"/>
      <c r="G293" s="78"/>
      <c r="H293" s="79"/>
      <c r="I293" s="78"/>
      <c r="J293" s="86"/>
      <c r="K293" s="108">
        <f t="shared" si="8"/>
        <v>0</v>
      </c>
    </row>
    <row r="294" spans="1:11" x14ac:dyDescent="0.25">
      <c r="A294" s="78"/>
      <c r="B294" s="78"/>
      <c r="C294" s="78"/>
      <c r="D294" s="81"/>
      <c r="E294" s="81"/>
      <c r="F294" s="85"/>
      <c r="G294" s="78"/>
      <c r="H294" s="79"/>
      <c r="I294" s="78"/>
      <c r="J294" s="86"/>
      <c r="K294" s="108">
        <f t="shared" si="8"/>
        <v>0</v>
      </c>
    </row>
    <row r="295" spans="1:11" x14ac:dyDescent="0.25">
      <c r="A295" s="78"/>
      <c r="B295" s="78"/>
      <c r="C295" s="78"/>
      <c r="D295" s="81"/>
      <c r="E295" s="81"/>
      <c r="F295" s="85"/>
      <c r="G295" s="78"/>
      <c r="H295" s="79"/>
      <c r="I295" s="78"/>
      <c r="J295" s="86"/>
      <c r="K295" s="108">
        <f t="shared" si="8"/>
        <v>0</v>
      </c>
    </row>
    <row r="296" spans="1:11" x14ac:dyDescent="0.25">
      <c r="A296" s="78"/>
      <c r="B296" s="78"/>
      <c r="C296" s="78"/>
      <c r="D296" s="81"/>
      <c r="E296" s="81"/>
      <c r="F296" s="85"/>
      <c r="G296" s="78"/>
      <c r="H296" s="79"/>
      <c r="I296" s="78"/>
      <c r="J296" s="86"/>
      <c r="K296" s="108">
        <f t="shared" si="8"/>
        <v>0</v>
      </c>
    </row>
    <row r="297" spans="1:11" x14ac:dyDescent="0.25">
      <c r="A297" s="78"/>
      <c r="B297" s="78"/>
      <c r="C297" s="78"/>
      <c r="D297" s="81"/>
      <c r="E297" s="81"/>
      <c r="F297" s="85"/>
      <c r="G297" s="78"/>
      <c r="H297" s="79"/>
      <c r="I297" s="78"/>
      <c r="J297" s="86"/>
      <c r="K297" s="108">
        <f t="shared" si="8"/>
        <v>0</v>
      </c>
    </row>
    <row r="298" spans="1:11" x14ac:dyDescent="0.25">
      <c r="A298" s="78"/>
      <c r="B298" s="78"/>
      <c r="C298" s="78"/>
      <c r="D298" s="81"/>
      <c r="E298" s="81"/>
      <c r="F298" s="85"/>
      <c r="G298" s="78"/>
      <c r="H298" s="79"/>
      <c r="I298" s="78"/>
      <c r="J298" s="86"/>
      <c r="K298" s="108">
        <f t="shared" si="8"/>
        <v>0</v>
      </c>
    </row>
    <row r="299" spans="1:11" x14ac:dyDescent="0.25">
      <c r="A299" s="78"/>
      <c r="B299" s="78"/>
      <c r="C299" s="78"/>
      <c r="D299" s="81"/>
      <c r="E299" s="81"/>
      <c r="F299" s="85"/>
      <c r="G299" s="78"/>
      <c r="H299" s="79"/>
      <c r="I299" s="78"/>
      <c r="J299" s="86"/>
      <c r="K299" s="108">
        <f t="shared" si="8"/>
        <v>0</v>
      </c>
    </row>
    <row r="300" spans="1:11" x14ac:dyDescent="0.25">
      <c r="A300" s="78"/>
      <c r="B300" s="78"/>
      <c r="C300" s="78"/>
      <c r="D300" s="81"/>
      <c r="E300" s="81"/>
      <c r="F300" s="85"/>
      <c r="G300" s="78"/>
      <c r="H300" s="79"/>
      <c r="I300" s="78"/>
      <c r="J300" s="86"/>
      <c r="K300" s="108">
        <f t="shared" si="8"/>
        <v>0</v>
      </c>
    </row>
    <row r="301" spans="1:11" x14ac:dyDescent="0.25">
      <c r="A301" s="78"/>
      <c r="B301" s="78"/>
      <c r="C301" s="78"/>
      <c r="D301" s="81"/>
      <c r="E301" s="81"/>
      <c r="F301" s="85"/>
      <c r="G301" s="78"/>
      <c r="H301" s="79"/>
      <c r="I301" s="78"/>
      <c r="J301" s="86"/>
      <c r="K301" s="108">
        <f t="shared" si="8"/>
        <v>0</v>
      </c>
    </row>
    <row r="302" spans="1:11" x14ac:dyDescent="0.25">
      <c r="A302" s="78"/>
      <c r="B302" s="78"/>
      <c r="C302" s="78"/>
      <c r="D302" s="81"/>
      <c r="E302" s="81"/>
      <c r="F302" s="85"/>
      <c r="G302" s="78"/>
      <c r="H302" s="79"/>
      <c r="I302" s="78"/>
      <c r="J302" s="86"/>
      <c r="K302" s="108">
        <f t="shared" si="8"/>
        <v>0</v>
      </c>
    </row>
    <row r="303" spans="1:11" x14ac:dyDescent="0.25">
      <c r="A303" s="78"/>
      <c r="B303" s="78"/>
      <c r="C303" s="78"/>
      <c r="D303" s="81"/>
      <c r="E303" s="81"/>
      <c r="F303" s="85"/>
      <c r="G303" s="78"/>
      <c r="H303" s="79"/>
      <c r="I303" s="78"/>
      <c r="J303" s="86"/>
      <c r="K303" s="108">
        <f t="shared" si="8"/>
        <v>0</v>
      </c>
    </row>
    <row r="304" spans="1:11" x14ac:dyDescent="0.25">
      <c r="A304" s="78"/>
      <c r="B304" s="78"/>
      <c r="C304" s="78"/>
      <c r="D304" s="81"/>
      <c r="E304" s="81"/>
      <c r="F304" s="85"/>
      <c r="G304" s="78"/>
      <c r="H304" s="79"/>
      <c r="I304" s="78"/>
      <c r="J304" s="86"/>
      <c r="K304" s="108">
        <f t="shared" si="8"/>
        <v>0</v>
      </c>
    </row>
    <row r="305" spans="1:11" x14ac:dyDescent="0.25">
      <c r="A305" s="78"/>
      <c r="B305" s="78"/>
      <c r="C305" s="78"/>
      <c r="D305" s="81"/>
      <c r="E305" s="81"/>
      <c r="F305" s="85"/>
      <c r="G305" s="78"/>
      <c r="H305" s="79"/>
      <c r="I305" s="78"/>
      <c r="J305" s="86"/>
      <c r="K305" s="108">
        <f t="shared" si="8"/>
        <v>0</v>
      </c>
    </row>
    <row r="306" spans="1:11" x14ac:dyDescent="0.25">
      <c r="A306" s="78"/>
      <c r="B306" s="78"/>
      <c r="C306" s="78"/>
      <c r="D306" s="81"/>
      <c r="E306" s="81"/>
      <c r="F306" s="85"/>
      <c r="G306" s="78"/>
      <c r="H306" s="79"/>
      <c r="I306" s="78"/>
      <c r="J306" s="86"/>
      <c r="K306" s="108">
        <f t="shared" si="8"/>
        <v>0</v>
      </c>
    </row>
    <row r="307" spans="1:11" x14ac:dyDescent="0.25">
      <c r="A307" s="78"/>
      <c r="B307" s="78"/>
      <c r="C307" s="78"/>
      <c r="D307" s="81"/>
      <c r="E307" s="81"/>
      <c r="F307" s="85"/>
      <c r="G307" s="78"/>
      <c r="H307" s="79"/>
      <c r="I307" s="78"/>
      <c r="J307" s="86"/>
      <c r="K307" s="108">
        <f t="shared" si="8"/>
        <v>0</v>
      </c>
    </row>
    <row r="308" spans="1:11" x14ac:dyDescent="0.25">
      <c r="A308" s="78"/>
      <c r="B308" s="78"/>
      <c r="C308" s="78"/>
      <c r="D308" s="81"/>
      <c r="E308" s="81"/>
      <c r="F308" s="85"/>
      <c r="G308" s="78"/>
      <c r="H308" s="79"/>
      <c r="I308" s="78"/>
      <c r="J308" s="86"/>
      <c r="K308" s="108">
        <f t="shared" si="8"/>
        <v>0</v>
      </c>
    </row>
    <row r="309" spans="1:11" x14ac:dyDescent="0.25">
      <c r="A309" s="78"/>
      <c r="B309" s="78"/>
      <c r="C309" s="78"/>
      <c r="D309" s="81"/>
      <c r="E309" s="81"/>
      <c r="F309" s="85"/>
      <c r="G309" s="78"/>
      <c r="H309" s="79"/>
      <c r="I309" s="78"/>
      <c r="J309" s="86"/>
      <c r="K309" s="108">
        <f t="shared" si="8"/>
        <v>0</v>
      </c>
    </row>
    <row r="310" spans="1:11" x14ac:dyDescent="0.25">
      <c r="A310" s="78"/>
      <c r="B310" s="78"/>
      <c r="C310" s="78"/>
      <c r="D310" s="81"/>
      <c r="E310" s="81"/>
      <c r="F310" s="85"/>
      <c r="G310" s="78"/>
      <c r="H310" s="79"/>
      <c r="I310" s="78"/>
      <c r="J310" s="86"/>
      <c r="K310" s="108">
        <f t="shared" si="8"/>
        <v>0</v>
      </c>
    </row>
    <row r="311" spans="1:11" x14ac:dyDescent="0.25">
      <c r="A311" s="78"/>
      <c r="B311" s="78"/>
      <c r="C311" s="78"/>
      <c r="D311" s="81"/>
      <c r="E311" s="81"/>
      <c r="F311" s="85"/>
      <c r="G311" s="78"/>
      <c r="H311" s="79"/>
      <c r="I311" s="78"/>
      <c r="J311" s="86"/>
      <c r="K311" s="108">
        <f t="shared" si="8"/>
        <v>0</v>
      </c>
    </row>
    <row r="312" spans="1:11" x14ac:dyDescent="0.25">
      <c r="A312" s="78"/>
      <c r="B312" s="78"/>
      <c r="C312" s="78"/>
      <c r="D312" s="81"/>
      <c r="E312" s="81"/>
      <c r="F312" s="85"/>
      <c r="G312" s="78"/>
      <c r="H312" s="79"/>
      <c r="I312" s="78"/>
      <c r="J312" s="86"/>
      <c r="K312" s="108">
        <f t="shared" si="8"/>
        <v>0</v>
      </c>
    </row>
    <row r="313" spans="1:11" x14ac:dyDescent="0.25">
      <c r="A313" s="78"/>
      <c r="B313" s="78"/>
      <c r="C313" s="78"/>
      <c r="D313" s="81"/>
      <c r="E313" s="81"/>
      <c r="F313" s="85"/>
      <c r="G313" s="78"/>
      <c r="H313" s="79"/>
      <c r="I313" s="78"/>
      <c r="J313" s="86"/>
      <c r="K313" s="108">
        <f t="shared" si="8"/>
        <v>0</v>
      </c>
    </row>
    <row r="314" spans="1:11" x14ac:dyDescent="0.25">
      <c r="A314" s="78"/>
      <c r="B314" s="78"/>
      <c r="C314" s="78"/>
      <c r="D314" s="81"/>
      <c r="E314" s="81"/>
      <c r="F314" s="85"/>
      <c r="G314" s="78"/>
      <c r="H314" s="79"/>
      <c r="I314" s="78"/>
      <c r="J314" s="86"/>
      <c r="K314" s="108">
        <f t="shared" si="8"/>
        <v>0</v>
      </c>
    </row>
    <row r="315" spans="1:11" x14ac:dyDescent="0.25">
      <c r="A315" s="78"/>
      <c r="B315" s="78"/>
      <c r="C315" s="78"/>
      <c r="D315" s="81"/>
      <c r="E315" s="81"/>
      <c r="F315" s="85"/>
      <c r="G315" s="78"/>
      <c r="H315" s="79"/>
      <c r="I315" s="78"/>
      <c r="J315" s="86"/>
      <c r="K315" s="108">
        <f t="shared" si="8"/>
        <v>0</v>
      </c>
    </row>
    <row r="316" spans="1:11" x14ac:dyDescent="0.25">
      <c r="A316" s="78"/>
      <c r="B316" s="78"/>
      <c r="C316" s="78"/>
      <c r="D316" s="81"/>
      <c r="E316" s="81"/>
      <c r="F316" s="85"/>
      <c r="G316" s="78"/>
      <c r="H316" s="79"/>
      <c r="I316" s="78"/>
      <c r="J316" s="86"/>
      <c r="K316" s="108">
        <f t="shared" si="8"/>
        <v>0</v>
      </c>
    </row>
    <row r="317" spans="1:11" x14ac:dyDescent="0.25">
      <c r="A317" s="78"/>
      <c r="B317" s="78"/>
      <c r="C317" s="78"/>
      <c r="D317" s="81"/>
      <c r="E317" s="81"/>
      <c r="F317" s="85"/>
      <c r="G317" s="78"/>
      <c r="H317" s="79"/>
      <c r="I317" s="78"/>
      <c r="J317" s="86"/>
      <c r="K317" s="108">
        <f t="shared" si="8"/>
        <v>0</v>
      </c>
    </row>
    <row r="318" spans="1:11" x14ac:dyDescent="0.25">
      <c r="A318" s="78"/>
      <c r="B318" s="78"/>
      <c r="C318" s="78"/>
      <c r="D318" s="81"/>
      <c r="E318" s="81"/>
      <c r="F318" s="85"/>
      <c r="G318" s="78"/>
      <c r="H318" s="79"/>
      <c r="I318" s="78"/>
      <c r="J318" s="86"/>
      <c r="K318" s="108">
        <f t="shared" si="8"/>
        <v>0</v>
      </c>
    </row>
    <row r="319" spans="1:11" x14ac:dyDescent="0.25">
      <c r="A319" s="78"/>
      <c r="B319" s="78"/>
      <c r="C319" s="78"/>
      <c r="D319" s="81"/>
      <c r="E319" s="81"/>
      <c r="F319" s="85"/>
      <c r="G319" s="78"/>
      <c r="H319" s="79"/>
      <c r="I319" s="78"/>
      <c r="J319" s="86"/>
      <c r="K319" s="108">
        <f t="shared" si="8"/>
        <v>0</v>
      </c>
    </row>
    <row r="320" spans="1:11" x14ac:dyDescent="0.25">
      <c r="A320" s="78"/>
      <c r="B320" s="78"/>
      <c r="C320" s="78"/>
      <c r="D320" s="81"/>
      <c r="E320" s="81"/>
      <c r="F320" s="85"/>
      <c r="G320" s="78"/>
      <c r="H320" s="79"/>
      <c r="I320" s="78"/>
      <c r="J320" s="86"/>
      <c r="K320" s="108">
        <f t="shared" si="8"/>
        <v>0</v>
      </c>
    </row>
    <row r="321" spans="1:11" x14ac:dyDescent="0.25">
      <c r="A321" s="78"/>
      <c r="B321" s="78"/>
      <c r="C321" s="78"/>
      <c r="D321" s="81"/>
      <c r="E321" s="81"/>
      <c r="F321" s="85"/>
      <c r="G321" s="78"/>
      <c r="H321" s="79"/>
      <c r="I321" s="78"/>
      <c r="J321" s="86"/>
      <c r="K321" s="108">
        <f t="shared" si="8"/>
        <v>0</v>
      </c>
    </row>
    <row r="322" spans="1:11" x14ac:dyDescent="0.25">
      <c r="A322" s="78"/>
      <c r="B322" s="78"/>
      <c r="C322" s="78"/>
      <c r="D322" s="81"/>
      <c r="E322" s="81"/>
      <c r="F322" s="85"/>
      <c r="G322" s="78"/>
      <c r="H322" s="79"/>
      <c r="I322" s="78"/>
      <c r="J322" s="86"/>
      <c r="K322" s="108">
        <f t="shared" ref="K322:K385" si="9">COUNTIF($G$2:$G$1201,G322)</f>
        <v>0</v>
      </c>
    </row>
    <row r="323" spans="1:11" x14ac:dyDescent="0.25">
      <c r="A323" s="78"/>
      <c r="B323" s="78"/>
      <c r="C323" s="78"/>
      <c r="D323" s="81"/>
      <c r="E323" s="81"/>
      <c r="F323" s="85"/>
      <c r="G323" s="78"/>
      <c r="H323" s="79"/>
      <c r="I323" s="78"/>
      <c r="J323" s="86"/>
      <c r="K323" s="108">
        <f t="shared" si="9"/>
        <v>0</v>
      </c>
    </row>
    <row r="324" spans="1:11" x14ac:dyDescent="0.25">
      <c r="A324" s="78"/>
      <c r="B324" s="78"/>
      <c r="C324" s="78"/>
      <c r="D324" s="81"/>
      <c r="E324" s="81"/>
      <c r="F324" s="85"/>
      <c r="G324" s="78"/>
      <c r="H324" s="79"/>
      <c r="I324" s="78"/>
      <c r="J324" s="86"/>
      <c r="K324" s="108">
        <f t="shared" si="9"/>
        <v>0</v>
      </c>
    </row>
    <row r="325" spans="1:11" x14ac:dyDescent="0.25">
      <c r="A325" s="78"/>
      <c r="B325" s="78"/>
      <c r="C325" s="78"/>
      <c r="D325" s="81"/>
      <c r="E325" s="81"/>
      <c r="F325" s="85"/>
      <c r="G325" s="78"/>
      <c r="H325" s="79"/>
      <c r="I325" s="78"/>
      <c r="J325" s="86"/>
      <c r="K325" s="108">
        <f t="shared" si="9"/>
        <v>0</v>
      </c>
    </row>
    <row r="326" spans="1:11" x14ac:dyDescent="0.25">
      <c r="A326" s="78"/>
      <c r="B326" s="78"/>
      <c r="C326" s="78"/>
      <c r="D326" s="81"/>
      <c r="E326" s="81"/>
      <c r="F326" s="85"/>
      <c r="G326" s="78"/>
      <c r="H326" s="79"/>
      <c r="I326" s="78"/>
      <c r="J326" s="86"/>
      <c r="K326" s="108">
        <f t="shared" si="9"/>
        <v>0</v>
      </c>
    </row>
    <row r="327" spans="1:11" x14ac:dyDescent="0.25">
      <c r="A327" s="78"/>
      <c r="B327" s="78"/>
      <c r="C327" s="78"/>
      <c r="D327" s="81"/>
      <c r="E327" s="81"/>
      <c r="F327" s="85"/>
      <c r="G327" s="78"/>
      <c r="H327" s="79"/>
      <c r="I327" s="78"/>
      <c r="J327" s="86"/>
      <c r="K327" s="108">
        <f t="shared" si="9"/>
        <v>0</v>
      </c>
    </row>
    <row r="328" spans="1:11" x14ac:dyDescent="0.25">
      <c r="A328" s="78"/>
      <c r="B328" s="78"/>
      <c r="C328" s="78"/>
      <c r="D328" s="81"/>
      <c r="E328" s="81"/>
      <c r="F328" s="85"/>
      <c r="G328" s="78"/>
      <c r="H328" s="79"/>
      <c r="I328" s="78"/>
      <c r="J328" s="86"/>
      <c r="K328" s="108">
        <f t="shared" si="9"/>
        <v>0</v>
      </c>
    </row>
    <row r="329" spans="1:11" x14ac:dyDescent="0.25">
      <c r="A329" s="78"/>
      <c r="B329" s="78"/>
      <c r="C329" s="78"/>
      <c r="D329" s="81"/>
      <c r="E329" s="81"/>
      <c r="F329" s="85"/>
      <c r="G329" s="78"/>
      <c r="H329" s="79"/>
      <c r="I329" s="78"/>
      <c r="J329" s="86"/>
      <c r="K329" s="108">
        <f t="shared" si="9"/>
        <v>0</v>
      </c>
    </row>
    <row r="330" spans="1:11" x14ac:dyDescent="0.25">
      <c r="A330" s="78"/>
      <c r="B330" s="78"/>
      <c r="C330" s="78"/>
      <c r="D330" s="81"/>
      <c r="E330" s="81"/>
      <c r="F330" s="85"/>
      <c r="G330" s="78"/>
      <c r="H330" s="79"/>
      <c r="I330" s="78"/>
      <c r="J330" s="86"/>
      <c r="K330" s="108">
        <f t="shared" si="9"/>
        <v>0</v>
      </c>
    </row>
    <row r="331" spans="1:11" x14ac:dyDescent="0.25">
      <c r="A331" s="78"/>
      <c r="B331" s="78"/>
      <c r="C331" s="78"/>
      <c r="D331" s="81"/>
      <c r="E331" s="81"/>
      <c r="F331" s="85"/>
      <c r="G331" s="78"/>
      <c r="H331" s="79"/>
      <c r="I331" s="78"/>
      <c r="J331" s="86"/>
      <c r="K331" s="108">
        <f t="shared" si="9"/>
        <v>0</v>
      </c>
    </row>
    <row r="332" spans="1:11" x14ac:dyDescent="0.25">
      <c r="A332" s="78"/>
      <c r="B332" s="78"/>
      <c r="C332" s="78"/>
      <c r="D332" s="81"/>
      <c r="E332" s="81"/>
      <c r="F332" s="85"/>
      <c r="G332" s="78"/>
      <c r="H332" s="79"/>
      <c r="I332" s="78"/>
      <c r="J332" s="86"/>
      <c r="K332" s="108">
        <f t="shared" si="9"/>
        <v>0</v>
      </c>
    </row>
    <row r="333" spans="1:11" x14ac:dyDescent="0.25">
      <c r="A333" s="78"/>
      <c r="B333" s="78"/>
      <c r="C333" s="78"/>
      <c r="D333" s="81"/>
      <c r="E333" s="81"/>
      <c r="F333" s="85"/>
      <c r="G333" s="78"/>
      <c r="H333" s="79"/>
      <c r="I333" s="78"/>
      <c r="J333" s="86"/>
      <c r="K333" s="108">
        <f t="shared" si="9"/>
        <v>0</v>
      </c>
    </row>
    <row r="334" spans="1:11" x14ac:dyDescent="0.25">
      <c r="A334" s="78"/>
      <c r="B334" s="78"/>
      <c r="C334" s="78"/>
      <c r="D334" s="81"/>
      <c r="E334" s="81"/>
      <c r="F334" s="85"/>
      <c r="G334" s="78"/>
      <c r="H334" s="79"/>
      <c r="I334" s="78"/>
      <c r="J334" s="86"/>
      <c r="K334" s="108">
        <f t="shared" si="9"/>
        <v>0</v>
      </c>
    </row>
    <row r="335" spans="1:11" x14ac:dyDescent="0.25">
      <c r="A335" s="78"/>
      <c r="B335" s="78"/>
      <c r="C335" s="78"/>
      <c r="D335" s="81"/>
      <c r="E335" s="81"/>
      <c r="F335" s="85"/>
      <c r="G335" s="78"/>
      <c r="H335" s="79"/>
      <c r="I335" s="78"/>
      <c r="J335" s="86"/>
      <c r="K335" s="108">
        <f t="shared" si="9"/>
        <v>0</v>
      </c>
    </row>
    <row r="336" spans="1:11" x14ac:dyDescent="0.25">
      <c r="A336" s="78"/>
      <c r="B336" s="78"/>
      <c r="C336" s="78"/>
      <c r="D336" s="81"/>
      <c r="E336" s="81"/>
      <c r="F336" s="85"/>
      <c r="G336" s="78"/>
      <c r="H336" s="79"/>
      <c r="I336" s="78"/>
      <c r="J336" s="86"/>
      <c r="K336" s="108">
        <f t="shared" si="9"/>
        <v>0</v>
      </c>
    </row>
    <row r="337" spans="1:11" x14ac:dyDescent="0.25">
      <c r="A337" s="78"/>
      <c r="B337" s="78"/>
      <c r="C337" s="78"/>
      <c r="D337" s="81"/>
      <c r="E337" s="81"/>
      <c r="F337" s="85"/>
      <c r="G337" s="78"/>
      <c r="H337" s="79"/>
      <c r="I337" s="78"/>
      <c r="J337" s="86"/>
      <c r="K337" s="108">
        <f t="shared" si="9"/>
        <v>0</v>
      </c>
    </row>
    <row r="338" spans="1:11" x14ac:dyDescent="0.25">
      <c r="A338" s="78"/>
      <c r="B338" s="78"/>
      <c r="C338" s="78"/>
      <c r="D338" s="81"/>
      <c r="E338" s="81"/>
      <c r="F338" s="85"/>
      <c r="G338" s="78"/>
      <c r="H338" s="79"/>
      <c r="I338" s="78"/>
      <c r="J338" s="86"/>
      <c r="K338" s="108">
        <f t="shared" si="9"/>
        <v>0</v>
      </c>
    </row>
    <row r="339" spans="1:11" x14ac:dyDescent="0.25">
      <c r="A339" s="78"/>
      <c r="B339" s="78"/>
      <c r="C339" s="78"/>
      <c r="D339" s="81"/>
      <c r="E339" s="81"/>
      <c r="F339" s="85"/>
      <c r="G339" s="78"/>
      <c r="H339" s="79"/>
      <c r="I339" s="78"/>
      <c r="J339" s="86"/>
      <c r="K339" s="108">
        <f t="shared" si="9"/>
        <v>0</v>
      </c>
    </row>
    <row r="340" spans="1:11" x14ac:dyDescent="0.25">
      <c r="A340" s="78"/>
      <c r="B340" s="78"/>
      <c r="C340" s="78"/>
      <c r="D340" s="81"/>
      <c r="E340" s="81"/>
      <c r="F340" s="85"/>
      <c r="G340" s="78"/>
      <c r="H340" s="79"/>
      <c r="I340" s="78"/>
      <c r="J340" s="86"/>
      <c r="K340" s="108">
        <f t="shared" si="9"/>
        <v>0</v>
      </c>
    </row>
    <row r="341" spans="1:11" x14ac:dyDescent="0.25">
      <c r="A341" s="78"/>
      <c r="B341" s="78"/>
      <c r="C341" s="78"/>
      <c r="D341" s="81"/>
      <c r="E341" s="81"/>
      <c r="F341" s="85"/>
      <c r="G341" s="78"/>
      <c r="H341" s="79"/>
      <c r="I341" s="78"/>
      <c r="J341" s="86"/>
      <c r="K341" s="108">
        <f t="shared" si="9"/>
        <v>0</v>
      </c>
    </row>
    <row r="342" spans="1:11" x14ac:dyDescent="0.25">
      <c r="A342" s="78"/>
      <c r="B342" s="78"/>
      <c r="C342" s="78"/>
      <c r="D342" s="81"/>
      <c r="E342" s="81"/>
      <c r="F342" s="85"/>
      <c r="G342" s="78"/>
      <c r="H342" s="79"/>
      <c r="I342" s="78"/>
      <c r="J342" s="86"/>
      <c r="K342" s="108">
        <f t="shared" si="9"/>
        <v>0</v>
      </c>
    </row>
    <row r="343" spans="1:11" x14ac:dyDescent="0.25">
      <c r="A343" s="78"/>
      <c r="B343" s="78"/>
      <c r="C343" s="78"/>
      <c r="D343" s="81"/>
      <c r="E343" s="81"/>
      <c r="F343" s="85"/>
      <c r="G343" s="78"/>
      <c r="H343" s="79"/>
      <c r="I343" s="78"/>
      <c r="J343" s="86"/>
      <c r="K343" s="108">
        <f t="shared" si="9"/>
        <v>0</v>
      </c>
    </row>
    <row r="344" spans="1:11" x14ac:dyDescent="0.25">
      <c r="A344" s="78"/>
      <c r="B344" s="78"/>
      <c r="C344" s="78"/>
      <c r="D344" s="81"/>
      <c r="E344" s="81"/>
      <c r="F344" s="85"/>
      <c r="G344" s="78"/>
      <c r="H344" s="79"/>
      <c r="I344" s="78"/>
      <c r="J344" s="86"/>
      <c r="K344" s="108">
        <f t="shared" si="9"/>
        <v>0</v>
      </c>
    </row>
    <row r="345" spans="1:11" x14ac:dyDescent="0.25">
      <c r="A345" s="78"/>
      <c r="B345" s="78"/>
      <c r="C345" s="78"/>
      <c r="D345" s="81"/>
      <c r="E345" s="81"/>
      <c r="F345" s="85"/>
      <c r="G345" s="78"/>
      <c r="H345" s="79"/>
      <c r="I345" s="78"/>
      <c r="J345" s="86"/>
      <c r="K345" s="108">
        <f t="shared" si="9"/>
        <v>0</v>
      </c>
    </row>
    <row r="346" spans="1:11" x14ac:dyDescent="0.25">
      <c r="A346" s="78"/>
      <c r="B346" s="78"/>
      <c r="C346" s="78"/>
      <c r="D346" s="81"/>
      <c r="E346" s="81"/>
      <c r="F346" s="85"/>
      <c r="G346" s="78"/>
      <c r="H346" s="79"/>
      <c r="I346" s="78"/>
      <c r="J346" s="86"/>
      <c r="K346" s="108">
        <f t="shared" si="9"/>
        <v>0</v>
      </c>
    </row>
    <row r="347" spans="1:11" x14ac:dyDescent="0.25">
      <c r="A347" s="78"/>
      <c r="B347" s="78"/>
      <c r="C347" s="78"/>
      <c r="D347" s="81"/>
      <c r="E347" s="81"/>
      <c r="F347" s="85"/>
      <c r="G347" s="78"/>
      <c r="H347" s="79"/>
      <c r="I347" s="78"/>
      <c r="J347" s="86"/>
      <c r="K347" s="108">
        <f t="shared" si="9"/>
        <v>0</v>
      </c>
    </row>
    <row r="348" spans="1:11" x14ac:dyDescent="0.25">
      <c r="A348" s="78"/>
      <c r="B348" s="78"/>
      <c r="C348" s="78"/>
      <c r="D348" s="81"/>
      <c r="E348" s="81"/>
      <c r="F348" s="85"/>
      <c r="G348" s="78"/>
      <c r="H348" s="79"/>
      <c r="I348" s="78"/>
      <c r="J348" s="86"/>
      <c r="K348" s="108">
        <f t="shared" si="9"/>
        <v>0</v>
      </c>
    </row>
    <row r="349" spans="1:11" x14ac:dyDescent="0.25">
      <c r="A349" s="78"/>
      <c r="B349" s="78"/>
      <c r="C349" s="78"/>
      <c r="D349" s="81"/>
      <c r="E349" s="81"/>
      <c r="F349" s="85"/>
      <c r="G349" s="78"/>
      <c r="H349" s="79"/>
      <c r="I349" s="78"/>
      <c r="J349" s="86"/>
      <c r="K349" s="108">
        <f t="shared" si="9"/>
        <v>0</v>
      </c>
    </row>
    <row r="350" spans="1:11" x14ac:dyDescent="0.25">
      <c r="A350" s="78"/>
      <c r="B350" s="78"/>
      <c r="C350" s="78"/>
      <c r="D350" s="81"/>
      <c r="E350" s="81"/>
      <c r="F350" s="85"/>
      <c r="G350" s="78"/>
      <c r="H350" s="79"/>
      <c r="I350" s="78"/>
      <c r="J350" s="86"/>
      <c r="K350" s="108">
        <f t="shared" si="9"/>
        <v>0</v>
      </c>
    </row>
    <row r="351" spans="1:11" x14ac:dyDescent="0.25">
      <c r="A351" s="78"/>
      <c r="B351" s="78"/>
      <c r="C351" s="78"/>
      <c r="D351" s="81"/>
      <c r="E351" s="81"/>
      <c r="F351" s="85"/>
      <c r="G351" s="78"/>
      <c r="H351" s="79"/>
      <c r="I351" s="78"/>
      <c r="J351" s="86"/>
      <c r="K351" s="108">
        <f t="shared" si="9"/>
        <v>0</v>
      </c>
    </row>
    <row r="352" spans="1:11" x14ac:dyDescent="0.25">
      <c r="A352" s="78"/>
      <c r="B352" s="78"/>
      <c r="C352" s="78"/>
      <c r="D352" s="81"/>
      <c r="E352" s="81"/>
      <c r="F352" s="85"/>
      <c r="G352" s="78"/>
      <c r="H352" s="79"/>
      <c r="I352" s="78"/>
      <c r="J352" s="86"/>
      <c r="K352" s="108">
        <f t="shared" si="9"/>
        <v>0</v>
      </c>
    </row>
    <row r="353" spans="1:11" x14ac:dyDescent="0.25">
      <c r="A353" s="78"/>
      <c r="B353" s="78"/>
      <c r="C353" s="78"/>
      <c r="D353" s="81"/>
      <c r="E353" s="81"/>
      <c r="F353" s="85"/>
      <c r="G353" s="78"/>
      <c r="H353" s="79"/>
      <c r="I353" s="78"/>
      <c r="J353" s="86"/>
      <c r="K353" s="108">
        <f t="shared" si="9"/>
        <v>0</v>
      </c>
    </row>
    <row r="354" spans="1:11" x14ac:dyDescent="0.25">
      <c r="A354" s="78"/>
      <c r="B354" s="78"/>
      <c r="C354" s="78"/>
      <c r="D354" s="81"/>
      <c r="E354" s="81"/>
      <c r="F354" s="85"/>
      <c r="G354" s="78"/>
      <c r="H354" s="79"/>
      <c r="I354" s="78"/>
      <c r="J354" s="86"/>
      <c r="K354" s="108">
        <f t="shared" si="9"/>
        <v>0</v>
      </c>
    </row>
    <row r="355" spans="1:11" x14ac:dyDescent="0.25">
      <c r="A355" s="78"/>
      <c r="B355" s="78"/>
      <c r="C355" s="78"/>
      <c r="D355" s="81"/>
      <c r="E355" s="81"/>
      <c r="F355" s="85"/>
      <c r="G355" s="78"/>
      <c r="H355" s="79"/>
      <c r="I355" s="78"/>
      <c r="J355" s="86"/>
      <c r="K355" s="108">
        <f t="shared" si="9"/>
        <v>0</v>
      </c>
    </row>
    <row r="356" spans="1:11" x14ac:dyDescent="0.25">
      <c r="A356" s="78"/>
      <c r="B356" s="78"/>
      <c r="C356" s="78"/>
      <c r="D356" s="81"/>
      <c r="E356" s="81"/>
      <c r="F356" s="85"/>
      <c r="G356" s="78"/>
      <c r="H356" s="79"/>
      <c r="I356" s="78"/>
      <c r="J356" s="86"/>
      <c r="K356" s="108">
        <f t="shared" si="9"/>
        <v>0</v>
      </c>
    </row>
    <row r="357" spans="1:11" x14ac:dyDescent="0.25">
      <c r="A357" s="78"/>
      <c r="B357" s="78"/>
      <c r="C357" s="78"/>
      <c r="D357" s="81"/>
      <c r="E357" s="81"/>
      <c r="F357" s="85"/>
      <c r="G357" s="78"/>
      <c r="H357" s="79"/>
      <c r="I357" s="78"/>
      <c r="J357" s="86"/>
      <c r="K357" s="108">
        <f t="shared" si="9"/>
        <v>0</v>
      </c>
    </row>
    <row r="358" spans="1:11" x14ac:dyDescent="0.25">
      <c r="A358" s="78"/>
      <c r="B358" s="78"/>
      <c r="C358" s="78"/>
      <c r="D358" s="81"/>
      <c r="E358" s="81"/>
      <c r="F358" s="85"/>
      <c r="G358" s="78"/>
      <c r="H358" s="79"/>
      <c r="I358" s="78"/>
      <c r="J358" s="86"/>
      <c r="K358" s="108">
        <f t="shared" si="9"/>
        <v>0</v>
      </c>
    </row>
    <row r="359" spans="1:11" x14ac:dyDescent="0.25">
      <c r="A359" s="78"/>
      <c r="B359" s="78"/>
      <c r="C359" s="78"/>
      <c r="D359" s="81"/>
      <c r="E359" s="81"/>
      <c r="F359" s="85"/>
      <c r="G359" s="78"/>
      <c r="H359" s="79"/>
      <c r="I359" s="78"/>
      <c r="J359" s="86"/>
      <c r="K359" s="108">
        <f t="shared" si="9"/>
        <v>0</v>
      </c>
    </row>
    <row r="360" spans="1:11" x14ac:dyDescent="0.25">
      <c r="A360" s="78"/>
      <c r="B360" s="78"/>
      <c r="C360" s="78"/>
      <c r="D360" s="81"/>
      <c r="E360" s="81"/>
      <c r="F360" s="85"/>
      <c r="G360" s="78"/>
      <c r="H360" s="79"/>
      <c r="I360" s="78"/>
      <c r="J360" s="86"/>
      <c r="K360" s="108">
        <f t="shared" si="9"/>
        <v>0</v>
      </c>
    </row>
    <row r="361" spans="1:11" x14ac:dyDescent="0.25">
      <c r="A361" s="78"/>
      <c r="B361" s="78"/>
      <c r="C361" s="78"/>
      <c r="D361" s="81"/>
      <c r="E361" s="81"/>
      <c r="F361" s="85"/>
      <c r="G361" s="78"/>
      <c r="H361" s="79"/>
      <c r="I361" s="78"/>
      <c r="J361" s="86"/>
      <c r="K361" s="108">
        <f t="shared" si="9"/>
        <v>0</v>
      </c>
    </row>
    <row r="362" spans="1:11" x14ac:dyDescent="0.25">
      <c r="A362" s="78"/>
      <c r="B362" s="78"/>
      <c r="C362" s="78"/>
      <c r="D362" s="81"/>
      <c r="E362" s="81"/>
      <c r="F362" s="85"/>
      <c r="G362" s="78"/>
      <c r="H362" s="79"/>
      <c r="I362" s="78"/>
      <c r="J362" s="86"/>
      <c r="K362" s="108">
        <f t="shared" si="9"/>
        <v>0</v>
      </c>
    </row>
    <row r="363" spans="1:11" x14ac:dyDescent="0.25">
      <c r="A363" s="78"/>
      <c r="B363" s="78"/>
      <c r="C363" s="78"/>
      <c r="D363" s="81"/>
      <c r="E363" s="81"/>
      <c r="F363" s="85"/>
      <c r="G363" s="78"/>
      <c r="H363" s="79"/>
      <c r="I363" s="78"/>
      <c r="J363" s="86"/>
      <c r="K363" s="108">
        <f t="shared" si="9"/>
        <v>0</v>
      </c>
    </row>
    <row r="364" spans="1:11" x14ac:dyDescent="0.25">
      <c r="A364" s="78"/>
      <c r="B364" s="78"/>
      <c r="C364" s="78"/>
      <c r="D364" s="81"/>
      <c r="E364" s="81"/>
      <c r="F364" s="85"/>
      <c r="G364" s="78"/>
      <c r="H364" s="79"/>
      <c r="I364" s="78"/>
      <c r="J364" s="86"/>
      <c r="K364" s="108">
        <f t="shared" si="9"/>
        <v>0</v>
      </c>
    </row>
    <row r="365" spans="1:11" x14ac:dyDescent="0.25">
      <c r="A365" s="78"/>
      <c r="B365" s="78"/>
      <c r="C365" s="78"/>
      <c r="D365" s="81"/>
      <c r="E365" s="81"/>
      <c r="F365" s="85"/>
      <c r="G365" s="78"/>
      <c r="H365" s="79"/>
      <c r="I365" s="78"/>
      <c r="J365" s="86"/>
      <c r="K365" s="108">
        <f t="shared" si="9"/>
        <v>0</v>
      </c>
    </row>
    <row r="366" spans="1:11" x14ac:dyDescent="0.25">
      <c r="A366" s="78"/>
      <c r="B366" s="78"/>
      <c r="C366" s="78"/>
      <c r="D366" s="81"/>
      <c r="E366" s="81"/>
      <c r="F366" s="85"/>
      <c r="G366" s="78"/>
      <c r="H366" s="79"/>
      <c r="I366" s="78"/>
      <c r="J366" s="86"/>
      <c r="K366" s="108">
        <f t="shared" si="9"/>
        <v>0</v>
      </c>
    </row>
    <row r="367" spans="1:11" x14ac:dyDescent="0.25">
      <c r="A367" s="78"/>
      <c r="B367" s="78"/>
      <c r="C367" s="78"/>
      <c r="D367" s="81"/>
      <c r="E367" s="81"/>
      <c r="F367" s="85"/>
      <c r="G367" s="78"/>
      <c r="H367" s="79"/>
      <c r="I367" s="78"/>
      <c r="J367" s="86"/>
      <c r="K367" s="108">
        <f t="shared" si="9"/>
        <v>0</v>
      </c>
    </row>
    <row r="368" spans="1:11" x14ac:dyDescent="0.25">
      <c r="A368" s="78"/>
      <c r="B368" s="78"/>
      <c r="C368" s="78"/>
      <c r="D368" s="81"/>
      <c r="E368" s="81"/>
      <c r="F368" s="85"/>
      <c r="G368" s="78"/>
      <c r="H368" s="79"/>
      <c r="I368" s="78"/>
      <c r="J368" s="86"/>
      <c r="K368" s="108">
        <f t="shared" si="9"/>
        <v>0</v>
      </c>
    </row>
    <row r="369" spans="1:11" x14ac:dyDescent="0.25">
      <c r="A369" s="78"/>
      <c r="B369" s="78"/>
      <c r="C369" s="78"/>
      <c r="D369" s="81"/>
      <c r="E369" s="81"/>
      <c r="F369" s="85"/>
      <c r="G369" s="78"/>
      <c r="H369" s="79"/>
      <c r="I369" s="78"/>
      <c r="J369" s="86"/>
      <c r="K369" s="108">
        <f t="shared" si="9"/>
        <v>0</v>
      </c>
    </row>
    <row r="370" spans="1:11" x14ac:dyDescent="0.25">
      <c r="A370" s="78"/>
      <c r="B370" s="78"/>
      <c r="C370" s="78"/>
      <c r="D370" s="81"/>
      <c r="E370" s="81"/>
      <c r="F370" s="85"/>
      <c r="G370" s="78"/>
      <c r="H370" s="79"/>
      <c r="I370" s="78"/>
      <c r="J370" s="86"/>
      <c r="K370" s="108">
        <f t="shared" si="9"/>
        <v>0</v>
      </c>
    </row>
    <row r="371" spans="1:11" x14ac:dyDescent="0.25">
      <c r="A371" s="78"/>
      <c r="B371" s="78"/>
      <c r="C371" s="78"/>
      <c r="D371" s="81"/>
      <c r="E371" s="81"/>
      <c r="F371" s="85"/>
      <c r="G371" s="78"/>
      <c r="H371" s="79"/>
      <c r="I371" s="78"/>
      <c r="J371" s="86"/>
      <c r="K371" s="108">
        <f t="shared" si="9"/>
        <v>0</v>
      </c>
    </row>
    <row r="372" spans="1:11" x14ac:dyDescent="0.25">
      <c r="A372" s="78"/>
      <c r="B372" s="78"/>
      <c r="C372" s="78"/>
      <c r="D372" s="81"/>
      <c r="E372" s="81"/>
      <c r="F372" s="85"/>
      <c r="G372" s="78"/>
      <c r="H372" s="79"/>
      <c r="I372" s="78"/>
      <c r="J372" s="86"/>
      <c r="K372" s="108">
        <f t="shared" si="9"/>
        <v>0</v>
      </c>
    </row>
    <row r="373" spans="1:11" x14ac:dyDescent="0.25">
      <c r="A373" s="78"/>
      <c r="B373" s="78"/>
      <c r="C373" s="78"/>
      <c r="D373" s="81"/>
      <c r="E373" s="81"/>
      <c r="F373" s="85"/>
      <c r="G373" s="78"/>
      <c r="H373" s="79"/>
      <c r="I373" s="78"/>
      <c r="J373" s="86"/>
      <c r="K373" s="108">
        <f t="shared" si="9"/>
        <v>0</v>
      </c>
    </row>
    <row r="374" spans="1:11" x14ac:dyDescent="0.25">
      <c r="A374" s="78"/>
      <c r="B374" s="78"/>
      <c r="C374" s="78"/>
      <c r="D374" s="81"/>
      <c r="E374" s="81"/>
      <c r="F374" s="85"/>
      <c r="G374" s="78"/>
      <c r="H374" s="79"/>
      <c r="I374" s="78"/>
      <c r="J374" s="86"/>
      <c r="K374" s="108">
        <f t="shared" si="9"/>
        <v>0</v>
      </c>
    </row>
    <row r="375" spans="1:11" x14ac:dyDescent="0.25">
      <c r="A375" s="78"/>
      <c r="B375" s="78"/>
      <c r="C375" s="78"/>
      <c r="D375" s="81"/>
      <c r="E375" s="81"/>
      <c r="F375" s="85"/>
      <c r="G375" s="78"/>
      <c r="H375" s="79"/>
      <c r="I375" s="78"/>
      <c r="J375" s="86"/>
      <c r="K375" s="108">
        <f t="shared" si="9"/>
        <v>0</v>
      </c>
    </row>
    <row r="376" spans="1:11" x14ac:dyDescent="0.25">
      <c r="A376" s="78"/>
      <c r="B376" s="78"/>
      <c r="C376" s="78"/>
      <c r="D376" s="81"/>
      <c r="E376" s="81"/>
      <c r="F376" s="85"/>
      <c r="G376" s="78"/>
      <c r="H376" s="79"/>
      <c r="I376" s="78"/>
      <c r="J376" s="86"/>
      <c r="K376" s="108">
        <f t="shared" si="9"/>
        <v>0</v>
      </c>
    </row>
    <row r="377" spans="1:11" x14ac:dyDescent="0.25">
      <c r="A377" s="78"/>
      <c r="B377" s="78"/>
      <c r="C377" s="78"/>
      <c r="D377" s="81"/>
      <c r="E377" s="81"/>
      <c r="F377" s="85"/>
      <c r="G377" s="78"/>
      <c r="H377" s="79"/>
      <c r="I377" s="78"/>
      <c r="J377" s="86"/>
      <c r="K377" s="108">
        <f t="shared" si="9"/>
        <v>0</v>
      </c>
    </row>
    <row r="378" spans="1:11" x14ac:dyDescent="0.25">
      <c r="A378" s="78"/>
      <c r="B378" s="78"/>
      <c r="C378" s="78"/>
      <c r="D378" s="81"/>
      <c r="E378" s="81"/>
      <c r="F378" s="85"/>
      <c r="G378" s="78"/>
      <c r="H378" s="79"/>
      <c r="I378" s="78"/>
      <c r="J378" s="86"/>
      <c r="K378" s="108">
        <f t="shared" si="9"/>
        <v>0</v>
      </c>
    </row>
    <row r="379" spans="1:11" x14ac:dyDescent="0.25">
      <c r="A379" s="78"/>
      <c r="B379" s="78"/>
      <c r="C379" s="78"/>
      <c r="D379" s="81"/>
      <c r="E379" s="81"/>
      <c r="F379" s="85"/>
      <c r="G379" s="78"/>
      <c r="H379" s="79"/>
      <c r="I379" s="78"/>
      <c r="J379" s="86"/>
      <c r="K379" s="108">
        <f t="shared" si="9"/>
        <v>0</v>
      </c>
    </row>
    <row r="380" spans="1:11" x14ac:dyDescent="0.25">
      <c r="A380" s="78"/>
      <c r="B380" s="78"/>
      <c r="C380" s="78"/>
      <c r="D380" s="81"/>
      <c r="E380" s="81"/>
      <c r="F380" s="85"/>
      <c r="G380" s="78"/>
      <c r="H380" s="79"/>
      <c r="I380" s="78"/>
      <c r="J380" s="86"/>
      <c r="K380" s="108">
        <f t="shared" si="9"/>
        <v>0</v>
      </c>
    </row>
    <row r="381" spans="1:11" x14ac:dyDescent="0.25">
      <c r="A381" s="78"/>
      <c r="B381" s="78"/>
      <c r="C381" s="78"/>
      <c r="D381" s="81"/>
      <c r="E381" s="81"/>
      <c r="F381" s="85"/>
      <c r="G381" s="78"/>
      <c r="H381" s="79"/>
      <c r="I381" s="78"/>
      <c r="J381" s="86"/>
      <c r="K381" s="108">
        <f t="shared" si="9"/>
        <v>0</v>
      </c>
    </row>
    <row r="382" spans="1:11" x14ac:dyDescent="0.25">
      <c r="A382" s="78"/>
      <c r="B382" s="78"/>
      <c r="C382" s="78"/>
      <c r="D382" s="81"/>
      <c r="E382" s="81"/>
      <c r="F382" s="85"/>
      <c r="G382" s="78"/>
      <c r="H382" s="79"/>
      <c r="I382" s="78"/>
      <c r="J382" s="86"/>
      <c r="K382" s="108">
        <f t="shared" si="9"/>
        <v>0</v>
      </c>
    </row>
    <row r="383" spans="1:11" x14ac:dyDescent="0.25">
      <c r="A383" s="78"/>
      <c r="B383" s="78"/>
      <c r="C383" s="78"/>
      <c r="D383" s="81"/>
      <c r="E383" s="81"/>
      <c r="F383" s="85"/>
      <c r="G383" s="78"/>
      <c r="H383" s="79"/>
      <c r="I383" s="78"/>
      <c r="J383" s="86"/>
      <c r="K383" s="108">
        <f t="shared" si="9"/>
        <v>0</v>
      </c>
    </row>
    <row r="384" spans="1:11" x14ac:dyDescent="0.25">
      <c r="A384" s="78"/>
      <c r="B384" s="78"/>
      <c r="C384" s="78"/>
      <c r="D384" s="81"/>
      <c r="E384" s="81"/>
      <c r="F384" s="85"/>
      <c r="G384" s="78"/>
      <c r="H384" s="79"/>
      <c r="I384" s="78"/>
      <c r="J384" s="86"/>
      <c r="K384" s="108">
        <f t="shared" si="9"/>
        <v>0</v>
      </c>
    </row>
    <row r="385" spans="1:11" x14ac:dyDescent="0.25">
      <c r="A385" s="78"/>
      <c r="B385" s="78"/>
      <c r="C385" s="78"/>
      <c r="D385" s="81"/>
      <c r="E385" s="81"/>
      <c r="F385" s="85"/>
      <c r="G385" s="78"/>
      <c r="H385" s="79"/>
      <c r="I385" s="78"/>
      <c r="J385" s="86"/>
      <c r="K385" s="108">
        <f t="shared" si="9"/>
        <v>0</v>
      </c>
    </row>
    <row r="386" spans="1:11" x14ac:dyDescent="0.25">
      <c r="A386" s="78"/>
      <c r="B386" s="78"/>
      <c r="C386" s="78"/>
      <c r="D386" s="81"/>
      <c r="E386" s="81"/>
      <c r="F386" s="85"/>
      <c r="G386" s="78"/>
      <c r="H386" s="79"/>
      <c r="I386" s="78"/>
      <c r="J386" s="86"/>
      <c r="K386" s="108">
        <f t="shared" ref="K386:K449" si="10">COUNTIF($G$2:$G$1201,G386)</f>
        <v>0</v>
      </c>
    </row>
    <row r="387" spans="1:11" x14ac:dyDescent="0.25">
      <c r="A387" s="78"/>
      <c r="B387" s="78"/>
      <c r="C387" s="78"/>
      <c r="D387" s="81"/>
      <c r="E387" s="81"/>
      <c r="F387" s="85"/>
      <c r="G387" s="78"/>
      <c r="H387" s="79"/>
      <c r="I387" s="78"/>
      <c r="J387" s="86"/>
      <c r="K387" s="108">
        <f t="shared" si="10"/>
        <v>0</v>
      </c>
    </row>
    <row r="388" spans="1:11" x14ac:dyDescent="0.25">
      <c r="A388" s="78"/>
      <c r="B388" s="78"/>
      <c r="C388" s="78"/>
      <c r="D388" s="81"/>
      <c r="E388" s="81"/>
      <c r="F388" s="85"/>
      <c r="G388" s="78"/>
      <c r="H388" s="79"/>
      <c r="I388" s="78"/>
      <c r="J388" s="86"/>
      <c r="K388" s="108">
        <f t="shared" si="10"/>
        <v>0</v>
      </c>
    </row>
    <row r="389" spans="1:11" x14ac:dyDescent="0.25">
      <c r="A389" s="78"/>
      <c r="B389" s="78"/>
      <c r="C389" s="78"/>
      <c r="D389" s="81"/>
      <c r="E389" s="81"/>
      <c r="F389" s="85"/>
      <c r="G389" s="78"/>
      <c r="H389" s="79"/>
      <c r="I389" s="78"/>
      <c r="J389" s="86"/>
      <c r="K389" s="108">
        <f t="shared" si="10"/>
        <v>0</v>
      </c>
    </row>
    <row r="390" spans="1:11" x14ac:dyDescent="0.25">
      <c r="A390" s="78"/>
      <c r="B390" s="78"/>
      <c r="C390" s="78"/>
      <c r="D390" s="81"/>
      <c r="E390" s="81"/>
      <c r="F390" s="85"/>
      <c r="G390" s="78"/>
      <c r="H390" s="79"/>
      <c r="I390" s="78"/>
      <c r="J390" s="86"/>
      <c r="K390" s="108">
        <f t="shared" si="10"/>
        <v>0</v>
      </c>
    </row>
    <row r="391" spans="1:11" x14ac:dyDescent="0.25">
      <c r="A391" s="78"/>
      <c r="B391" s="78"/>
      <c r="C391" s="78"/>
      <c r="D391" s="81"/>
      <c r="E391" s="81"/>
      <c r="F391" s="85"/>
      <c r="G391" s="78"/>
      <c r="H391" s="79"/>
      <c r="I391" s="78"/>
      <c r="J391" s="86"/>
      <c r="K391" s="108">
        <f t="shared" si="10"/>
        <v>0</v>
      </c>
    </row>
    <row r="392" spans="1:11" x14ac:dyDescent="0.25">
      <c r="A392" s="78"/>
      <c r="B392" s="78"/>
      <c r="C392" s="78"/>
      <c r="D392" s="81"/>
      <c r="E392" s="81"/>
      <c r="F392" s="85"/>
      <c r="G392" s="78"/>
      <c r="H392" s="79"/>
      <c r="I392" s="78"/>
      <c r="J392" s="86"/>
      <c r="K392" s="108">
        <f t="shared" si="10"/>
        <v>0</v>
      </c>
    </row>
    <row r="393" spans="1:11" x14ac:dyDescent="0.25">
      <c r="A393" s="78"/>
      <c r="B393" s="78"/>
      <c r="C393" s="78"/>
      <c r="D393" s="81"/>
      <c r="E393" s="81"/>
      <c r="F393" s="85"/>
      <c r="G393" s="78"/>
      <c r="H393" s="79"/>
      <c r="I393" s="78"/>
      <c r="J393" s="86"/>
      <c r="K393" s="108">
        <f t="shared" si="10"/>
        <v>0</v>
      </c>
    </row>
    <row r="394" spans="1:11" x14ac:dyDescent="0.25">
      <c r="A394" s="78"/>
      <c r="B394" s="78"/>
      <c r="C394" s="78"/>
      <c r="D394" s="81"/>
      <c r="E394" s="81"/>
      <c r="F394" s="85"/>
      <c r="G394" s="78"/>
      <c r="H394" s="79"/>
      <c r="I394" s="78"/>
      <c r="J394" s="86"/>
      <c r="K394" s="108">
        <f t="shared" si="10"/>
        <v>0</v>
      </c>
    </row>
    <row r="395" spans="1:11" x14ac:dyDescent="0.25">
      <c r="A395" s="78"/>
      <c r="B395" s="78"/>
      <c r="C395" s="78"/>
      <c r="D395" s="81"/>
      <c r="E395" s="81"/>
      <c r="F395" s="85"/>
      <c r="G395" s="78"/>
      <c r="H395" s="79"/>
      <c r="I395" s="78"/>
      <c r="J395" s="86"/>
      <c r="K395" s="108">
        <f t="shared" si="10"/>
        <v>0</v>
      </c>
    </row>
    <row r="396" spans="1:11" x14ac:dyDescent="0.25">
      <c r="A396" s="78"/>
      <c r="B396" s="78"/>
      <c r="C396" s="78"/>
      <c r="D396" s="81"/>
      <c r="E396" s="81"/>
      <c r="F396" s="85"/>
      <c r="G396" s="78"/>
      <c r="H396" s="79"/>
      <c r="I396" s="78"/>
      <c r="J396" s="86"/>
      <c r="K396" s="108">
        <f t="shared" si="10"/>
        <v>0</v>
      </c>
    </row>
    <row r="397" spans="1:11" x14ac:dyDescent="0.25">
      <c r="A397" s="78"/>
      <c r="B397" s="78"/>
      <c r="C397" s="78"/>
      <c r="D397" s="81"/>
      <c r="E397" s="81"/>
      <c r="F397" s="85"/>
      <c r="G397" s="78"/>
      <c r="H397" s="79"/>
      <c r="I397" s="78"/>
      <c r="J397" s="86"/>
      <c r="K397" s="108">
        <f t="shared" si="10"/>
        <v>0</v>
      </c>
    </row>
    <row r="398" spans="1:11" x14ac:dyDescent="0.25">
      <c r="A398" s="78"/>
      <c r="B398" s="78"/>
      <c r="C398" s="78"/>
      <c r="D398" s="81"/>
      <c r="E398" s="81"/>
      <c r="F398" s="85"/>
      <c r="G398" s="78"/>
      <c r="H398" s="79"/>
      <c r="I398" s="78"/>
      <c r="J398" s="86"/>
      <c r="K398" s="108">
        <f t="shared" si="10"/>
        <v>0</v>
      </c>
    </row>
    <row r="399" spans="1:11" x14ac:dyDescent="0.25">
      <c r="A399" s="78"/>
      <c r="B399" s="78"/>
      <c r="C399" s="78"/>
      <c r="D399" s="81"/>
      <c r="E399" s="81"/>
      <c r="F399" s="85"/>
      <c r="G399" s="78"/>
      <c r="H399" s="79"/>
      <c r="I399" s="78"/>
      <c r="J399" s="86"/>
      <c r="K399" s="108">
        <f t="shared" si="10"/>
        <v>0</v>
      </c>
    </row>
    <row r="400" spans="1:11" x14ac:dyDescent="0.25">
      <c r="A400" s="78"/>
      <c r="B400" s="78"/>
      <c r="C400" s="78"/>
      <c r="D400" s="81"/>
      <c r="E400" s="81"/>
      <c r="F400" s="85"/>
      <c r="G400" s="78"/>
      <c r="H400" s="79"/>
      <c r="I400" s="78"/>
      <c r="J400" s="86"/>
      <c r="K400" s="108">
        <f t="shared" si="10"/>
        <v>0</v>
      </c>
    </row>
    <row r="401" spans="1:11" x14ac:dyDescent="0.25">
      <c r="A401" s="78"/>
      <c r="B401" s="78"/>
      <c r="C401" s="78"/>
      <c r="D401" s="81"/>
      <c r="E401" s="81"/>
      <c r="F401" s="85"/>
      <c r="G401" s="78"/>
      <c r="H401" s="79"/>
      <c r="I401" s="78"/>
      <c r="J401" s="86"/>
      <c r="K401" s="108">
        <f t="shared" si="10"/>
        <v>0</v>
      </c>
    </row>
    <row r="402" spans="1:11" x14ac:dyDescent="0.25">
      <c r="A402" s="78"/>
      <c r="B402" s="78"/>
      <c r="C402" s="78"/>
      <c r="D402" s="81"/>
      <c r="E402" s="81"/>
      <c r="F402" s="85"/>
      <c r="G402" s="78"/>
      <c r="H402" s="79"/>
      <c r="I402" s="78"/>
      <c r="J402" s="86"/>
      <c r="K402" s="108">
        <f t="shared" si="10"/>
        <v>0</v>
      </c>
    </row>
    <row r="403" spans="1:11" x14ac:dyDescent="0.25">
      <c r="A403" s="78"/>
      <c r="B403" s="78"/>
      <c r="C403" s="78"/>
      <c r="D403" s="81"/>
      <c r="E403" s="81"/>
      <c r="F403" s="85"/>
      <c r="G403" s="78"/>
      <c r="H403" s="79"/>
      <c r="I403" s="78"/>
      <c r="J403" s="86"/>
      <c r="K403" s="108">
        <f t="shared" si="10"/>
        <v>0</v>
      </c>
    </row>
    <row r="404" spans="1:11" x14ac:dyDescent="0.25">
      <c r="A404" s="78"/>
      <c r="B404" s="78"/>
      <c r="C404" s="78"/>
      <c r="D404" s="81"/>
      <c r="E404" s="81"/>
      <c r="F404" s="85"/>
      <c r="G404" s="78"/>
      <c r="H404" s="79"/>
      <c r="I404" s="78"/>
      <c r="J404" s="86"/>
      <c r="K404" s="108">
        <f t="shared" si="10"/>
        <v>0</v>
      </c>
    </row>
    <row r="405" spans="1:11" x14ac:dyDescent="0.25">
      <c r="A405" s="78"/>
      <c r="B405" s="78"/>
      <c r="C405" s="78"/>
      <c r="D405" s="81"/>
      <c r="E405" s="81"/>
      <c r="F405" s="85"/>
      <c r="G405" s="78"/>
      <c r="H405" s="79"/>
      <c r="I405" s="78"/>
      <c r="J405" s="86"/>
      <c r="K405" s="108">
        <f t="shared" si="10"/>
        <v>0</v>
      </c>
    </row>
    <row r="406" spans="1:11" x14ac:dyDescent="0.25">
      <c r="A406" s="78"/>
      <c r="B406" s="78"/>
      <c r="C406" s="78"/>
      <c r="D406" s="81"/>
      <c r="E406" s="81"/>
      <c r="F406" s="85"/>
      <c r="G406" s="78"/>
      <c r="H406" s="79"/>
      <c r="I406" s="78"/>
      <c r="J406" s="86"/>
      <c r="K406" s="108">
        <f t="shared" si="10"/>
        <v>0</v>
      </c>
    </row>
    <row r="407" spans="1:11" x14ac:dyDescent="0.25">
      <c r="A407" s="78"/>
      <c r="B407" s="78"/>
      <c r="C407" s="78"/>
      <c r="D407" s="81"/>
      <c r="E407" s="81"/>
      <c r="F407" s="85"/>
      <c r="G407" s="78"/>
      <c r="H407" s="79"/>
      <c r="I407" s="78"/>
      <c r="J407" s="86"/>
      <c r="K407" s="108">
        <f t="shared" si="10"/>
        <v>0</v>
      </c>
    </row>
    <row r="408" spans="1:11" x14ac:dyDescent="0.25">
      <c r="A408" s="78"/>
      <c r="B408" s="78"/>
      <c r="C408" s="78"/>
      <c r="D408" s="81"/>
      <c r="E408" s="81"/>
      <c r="F408" s="85"/>
      <c r="G408" s="78"/>
      <c r="H408" s="79"/>
      <c r="I408" s="78"/>
      <c r="J408" s="86"/>
      <c r="K408" s="108">
        <f t="shared" si="10"/>
        <v>0</v>
      </c>
    </row>
    <row r="409" spans="1:11" x14ac:dyDescent="0.25">
      <c r="A409" s="78"/>
      <c r="B409" s="78"/>
      <c r="C409" s="78"/>
      <c r="D409" s="81"/>
      <c r="E409" s="81"/>
      <c r="F409" s="85"/>
      <c r="G409" s="78"/>
      <c r="H409" s="79"/>
      <c r="I409" s="78"/>
      <c r="J409" s="86"/>
      <c r="K409" s="108">
        <f t="shared" si="10"/>
        <v>0</v>
      </c>
    </row>
    <row r="410" spans="1:11" x14ac:dyDescent="0.25">
      <c r="A410" s="78"/>
      <c r="B410" s="78"/>
      <c r="C410" s="78"/>
      <c r="D410" s="81"/>
      <c r="E410" s="81"/>
      <c r="F410" s="85"/>
      <c r="G410" s="78"/>
      <c r="H410" s="79"/>
      <c r="I410" s="78"/>
      <c r="J410" s="86"/>
      <c r="K410" s="108">
        <f t="shared" si="10"/>
        <v>0</v>
      </c>
    </row>
    <row r="411" spans="1:11" x14ac:dyDescent="0.25">
      <c r="A411" s="78"/>
      <c r="B411" s="78"/>
      <c r="C411" s="78"/>
      <c r="D411" s="81"/>
      <c r="E411" s="81"/>
      <c r="F411" s="85"/>
      <c r="G411" s="78"/>
      <c r="H411" s="79"/>
      <c r="I411" s="78"/>
      <c r="J411" s="86"/>
      <c r="K411" s="108">
        <f t="shared" si="10"/>
        <v>0</v>
      </c>
    </row>
    <row r="412" spans="1:11" x14ac:dyDescent="0.25">
      <c r="A412" s="78"/>
      <c r="B412" s="78"/>
      <c r="C412" s="78"/>
      <c r="D412" s="81"/>
      <c r="E412" s="81"/>
      <c r="F412" s="85"/>
      <c r="G412" s="78"/>
      <c r="H412" s="79"/>
      <c r="I412" s="78"/>
      <c r="J412" s="86"/>
      <c r="K412" s="108">
        <f t="shared" si="10"/>
        <v>0</v>
      </c>
    </row>
    <row r="413" spans="1:11" x14ac:dyDescent="0.25">
      <c r="A413" s="78"/>
      <c r="B413" s="78"/>
      <c r="C413" s="78"/>
      <c r="D413" s="81"/>
      <c r="E413" s="81"/>
      <c r="F413" s="85"/>
      <c r="G413" s="78"/>
      <c r="H413" s="79"/>
      <c r="I413" s="78"/>
      <c r="J413" s="86"/>
      <c r="K413" s="108">
        <f t="shared" si="10"/>
        <v>0</v>
      </c>
    </row>
    <row r="414" spans="1:11" x14ac:dyDescent="0.25">
      <c r="A414" s="78"/>
      <c r="B414" s="78"/>
      <c r="C414" s="78"/>
      <c r="D414" s="81"/>
      <c r="E414" s="81"/>
      <c r="F414" s="85"/>
      <c r="G414" s="78"/>
      <c r="H414" s="79"/>
      <c r="I414" s="78"/>
      <c r="J414" s="86"/>
      <c r="K414" s="108">
        <f t="shared" si="10"/>
        <v>0</v>
      </c>
    </row>
    <row r="415" spans="1:11" x14ac:dyDescent="0.25">
      <c r="A415" s="78"/>
      <c r="B415" s="78"/>
      <c r="C415" s="78"/>
      <c r="D415" s="81"/>
      <c r="E415" s="81"/>
      <c r="F415" s="85"/>
      <c r="G415" s="78"/>
      <c r="H415" s="79"/>
      <c r="I415" s="78"/>
      <c r="J415" s="86"/>
      <c r="K415" s="108">
        <f t="shared" si="10"/>
        <v>0</v>
      </c>
    </row>
    <row r="416" spans="1:11" x14ac:dyDescent="0.25">
      <c r="A416" s="78"/>
      <c r="B416" s="78"/>
      <c r="C416" s="78"/>
      <c r="D416" s="81"/>
      <c r="E416" s="81"/>
      <c r="F416" s="85"/>
      <c r="G416" s="78"/>
      <c r="H416" s="79"/>
      <c r="I416" s="78"/>
      <c r="J416" s="86"/>
      <c r="K416" s="108">
        <f t="shared" si="10"/>
        <v>0</v>
      </c>
    </row>
    <row r="417" spans="1:11" x14ac:dyDescent="0.25">
      <c r="A417" s="78"/>
      <c r="B417" s="78"/>
      <c r="C417" s="78"/>
      <c r="D417" s="81"/>
      <c r="E417" s="81"/>
      <c r="F417" s="85"/>
      <c r="G417" s="78"/>
      <c r="H417" s="79"/>
      <c r="I417" s="78"/>
      <c r="J417" s="86"/>
      <c r="K417" s="108">
        <f t="shared" si="10"/>
        <v>0</v>
      </c>
    </row>
    <row r="418" spans="1:11" x14ac:dyDescent="0.25">
      <c r="A418" s="78"/>
      <c r="B418" s="78"/>
      <c r="C418" s="78"/>
      <c r="D418" s="81"/>
      <c r="E418" s="81"/>
      <c r="F418" s="85"/>
      <c r="G418" s="78"/>
      <c r="H418" s="79"/>
      <c r="I418" s="78"/>
      <c r="J418" s="86"/>
      <c r="K418" s="108">
        <f t="shared" si="10"/>
        <v>0</v>
      </c>
    </row>
    <row r="419" spans="1:11" x14ac:dyDescent="0.25">
      <c r="A419" s="78"/>
      <c r="B419" s="78"/>
      <c r="C419" s="78"/>
      <c r="D419" s="81"/>
      <c r="E419" s="81"/>
      <c r="F419" s="85"/>
      <c r="G419" s="78"/>
      <c r="H419" s="79"/>
      <c r="I419" s="78"/>
      <c r="J419" s="86"/>
      <c r="K419" s="108">
        <f t="shared" si="10"/>
        <v>0</v>
      </c>
    </row>
    <row r="420" spans="1:11" x14ac:dyDescent="0.25">
      <c r="A420" s="78"/>
      <c r="B420" s="78"/>
      <c r="C420" s="78"/>
      <c r="D420" s="81"/>
      <c r="E420" s="81"/>
      <c r="F420" s="85"/>
      <c r="G420" s="78"/>
      <c r="H420" s="79"/>
      <c r="I420" s="78"/>
      <c r="J420" s="86"/>
      <c r="K420" s="108">
        <f t="shared" si="10"/>
        <v>0</v>
      </c>
    </row>
    <row r="421" spans="1:11" x14ac:dyDescent="0.25">
      <c r="A421" s="78"/>
      <c r="B421" s="78"/>
      <c r="C421" s="78"/>
      <c r="D421" s="81"/>
      <c r="E421" s="81"/>
      <c r="F421" s="85"/>
      <c r="G421" s="78"/>
      <c r="H421" s="79"/>
      <c r="I421" s="78"/>
      <c r="J421" s="86"/>
      <c r="K421" s="108">
        <f t="shared" si="10"/>
        <v>0</v>
      </c>
    </row>
    <row r="422" spans="1:11" x14ac:dyDescent="0.25">
      <c r="A422" s="78"/>
      <c r="B422" s="78"/>
      <c r="C422" s="78"/>
      <c r="D422" s="81"/>
      <c r="E422" s="81"/>
      <c r="F422" s="85"/>
      <c r="G422" s="78"/>
      <c r="H422" s="79"/>
      <c r="I422" s="78"/>
      <c r="J422" s="86"/>
      <c r="K422" s="108">
        <f t="shared" si="10"/>
        <v>0</v>
      </c>
    </row>
    <row r="423" spans="1:11" x14ac:dyDescent="0.25">
      <c r="A423" s="78"/>
      <c r="B423" s="78"/>
      <c r="C423" s="78"/>
      <c r="D423" s="81"/>
      <c r="E423" s="81"/>
      <c r="F423" s="85"/>
      <c r="G423" s="78"/>
      <c r="H423" s="79"/>
      <c r="I423" s="78"/>
      <c r="J423" s="86"/>
      <c r="K423" s="108">
        <f t="shared" si="10"/>
        <v>0</v>
      </c>
    </row>
    <row r="424" spans="1:11" x14ac:dyDescent="0.25">
      <c r="A424" s="78"/>
      <c r="B424" s="78"/>
      <c r="C424" s="78"/>
      <c r="D424" s="81"/>
      <c r="E424" s="81"/>
      <c r="F424" s="85"/>
      <c r="G424" s="78"/>
      <c r="H424" s="79"/>
      <c r="I424" s="78"/>
      <c r="J424" s="86"/>
      <c r="K424" s="108">
        <f t="shared" si="10"/>
        <v>0</v>
      </c>
    </row>
    <row r="425" spans="1:11" x14ac:dyDescent="0.25">
      <c r="A425" s="78"/>
      <c r="B425" s="78"/>
      <c r="C425" s="78"/>
      <c r="D425" s="81"/>
      <c r="E425" s="81"/>
      <c r="F425" s="85"/>
      <c r="G425" s="78"/>
      <c r="H425" s="79"/>
      <c r="I425" s="78"/>
      <c r="J425" s="86"/>
      <c r="K425" s="108">
        <f t="shared" si="10"/>
        <v>0</v>
      </c>
    </row>
    <row r="426" spans="1:11" x14ac:dyDescent="0.25">
      <c r="A426" s="78"/>
      <c r="B426" s="78"/>
      <c r="C426" s="78"/>
      <c r="D426" s="81"/>
      <c r="E426" s="81"/>
      <c r="F426" s="85"/>
      <c r="G426" s="78"/>
      <c r="H426" s="79"/>
      <c r="I426" s="78"/>
      <c r="J426" s="86"/>
      <c r="K426" s="108">
        <f t="shared" si="10"/>
        <v>0</v>
      </c>
    </row>
    <row r="427" spans="1:11" x14ac:dyDescent="0.25">
      <c r="A427" s="78"/>
      <c r="B427" s="78"/>
      <c r="C427" s="78"/>
      <c r="D427" s="81"/>
      <c r="E427" s="81"/>
      <c r="F427" s="85"/>
      <c r="G427" s="78"/>
      <c r="H427" s="79"/>
      <c r="I427" s="78"/>
      <c r="J427" s="86"/>
      <c r="K427" s="108">
        <f t="shared" si="10"/>
        <v>0</v>
      </c>
    </row>
    <row r="428" spans="1:11" x14ac:dyDescent="0.25">
      <c r="A428" s="78"/>
      <c r="B428" s="78"/>
      <c r="C428" s="78"/>
      <c r="D428" s="81"/>
      <c r="E428" s="81"/>
      <c r="F428" s="85"/>
      <c r="G428" s="78"/>
      <c r="H428" s="79"/>
      <c r="I428" s="78"/>
      <c r="J428" s="86"/>
      <c r="K428" s="108">
        <f t="shared" si="10"/>
        <v>0</v>
      </c>
    </row>
    <row r="429" spans="1:11" x14ac:dyDescent="0.25">
      <c r="A429" s="78"/>
      <c r="B429" s="78"/>
      <c r="C429" s="78"/>
      <c r="D429" s="81"/>
      <c r="E429" s="81"/>
      <c r="F429" s="85"/>
      <c r="G429" s="78"/>
      <c r="H429" s="79"/>
      <c r="I429" s="78"/>
      <c r="J429" s="86"/>
      <c r="K429" s="108">
        <f t="shared" si="10"/>
        <v>0</v>
      </c>
    </row>
    <row r="430" spans="1:11" x14ac:dyDescent="0.25">
      <c r="A430" s="78"/>
      <c r="B430" s="78"/>
      <c r="C430" s="78"/>
      <c r="D430" s="81"/>
      <c r="E430" s="81"/>
      <c r="F430" s="85"/>
      <c r="G430" s="78"/>
      <c r="H430" s="79"/>
      <c r="I430" s="78"/>
      <c r="J430" s="86"/>
      <c r="K430" s="108">
        <f t="shared" si="10"/>
        <v>0</v>
      </c>
    </row>
    <row r="431" spans="1:11" x14ac:dyDescent="0.25">
      <c r="A431" s="78"/>
      <c r="B431" s="78"/>
      <c r="C431" s="78"/>
      <c r="D431" s="81"/>
      <c r="E431" s="81"/>
      <c r="F431" s="85"/>
      <c r="G431" s="78"/>
      <c r="H431" s="79"/>
      <c r="I431" s="78"/>
      <c r="J431" s="86"/>
      <c r="K431" s="108">
        <f t="shared" si="10"/>
        <v>0</v>
      </c>
    </row>
    <row r="432" spans="1:11" x14ac:dyDescent="0.25">
      <c r="A432" s="78"/>
      <c r="B432" s="78"/>
      <c r="C432" s="78"/>
      <c r="D432" s="81"/>
      <c r="E432" s="81"/>
      <c r="F432" s="85"/>
      <c r="G432" s="78"/>
      <c r="H432" s="79"/>
      <c r="I432" s="78"/>
      <c r="J432" s="86"/>
      <c r="K432" s="108">
        <f t="shared" si="10"/>
        <v>0</v>
      </c>
    </row>
    <row r="433" spans="1:11" x14ac:dyDescent="0.25">
      <c r="A433" s="78"/>
      <c r="B433" s="78"/>
      <c r="C433" s="78"/>
      <c r="D433" s="81"/>
      <c r="E433" s="81"/>
      <c r="F433" s="85"/>
      <c r="G433" s="78"/>
      <c r="H433" s="79"/>
      <c r="I433" s="78"/>
      <c r="J433" s="86"/>
      <c r="K433" s="108">
        <f t="shared" si="10"/>
        <v>0</v>
      </c>
    </row>
    <row r="434" spans="1:11" x14ac:dyDescent="0.25">
      <c r="A434" s="78"/>
      <c r="B434" s="78"/>
      <c r="C434" s="78"/>
      <c r="D434" s="81"/>
      <c r="E434" s="81"/>
      <c r="F434" s="85"/>
      <c r="G434" s="78"/>
      <c r="H434" s="79"/>
      <c r="I434" s="78"/>
      <c r="J434" s="86"/>
      <c r="K434" s="108">
        <f t="shared" si="10"/>
        <v>0</v>
      </c>
    </row>
    <row r="435" spans="1:11" x14ac:dyDescent="0.25">
      <c r="A435" s="78"/>
      <c r="B435" s="78"/>
      <c r="C435" s="78"/>
      <c r="D435" s="81"/>
      <c r="E435" s="81"/>
      <c r="F435" s="85"/>
      <c r="G435" s="78"/>
      <c r="H435" s="79"/>
      <c r="I435" s="78"/>
      <c r="J435" s="86"/>
      <c r="K435" s="108">
        <f t="shared" si="10"/>
        <v>0</v>
      </c>
    </row>
    <row r="436" spans="1:11" x14ac:dyDescent="0.25">
      <c r="A436" s="78"/>
      <c r="B436" s="78"/>
      <c r="C436" s="78"/>
      <c r="D436" s="81"/>
      <c r="E436" s="81"/>
      <c r="F436" s="85"/>
      <c r="G436" s="78"/>
      <c r="H436" s="79"/>
      <c r="I436" s="78"/>
      <c r="J436" s="86"/>
      <c r="K436" s="108">
        <f t="shared" si="10"/>
        <v>0</v>
      </c>
    </row>
    <row r="437" spans="1:11" x14ac:dyDescent="0.25">
      <c r="A437" s="78"/>
      <c r="B437" s="78"/>
      <c r="C437" s="78"/>
      <c r="D437" s="81"/>
      <c r="E437" s="81"/>
      <c r="F437" s="85"/>
      <c r="G437" s="78"/>
      <c r="H437" s="79"/>
      <c r="I437" s="78"/>
      <c r="J437" s="86"/>
      <c r="K437" s="108">
        <f t="shared" si="10"/>
        <v>0</v>
      </c>
    </row>
    <row r="438" spans="1:11" x14ac:dyDescent="0.25">
      <c r="A438" s="78"/>
      <c r="B438" s="78"/>
      <c r="C438" s="78"/>
      <c r="D438" s="81"/>
      <c r="E438" s="81"/>
      <c r="F438" s="85"/>
      <c r="G438" s="78"/>
      <c r="H438" s="79"/>
      <c r="I438" s="78"/>
      <c r="J438" s="86"/>
      <c r="K438" s="108">
        <f t="shared" si="10"/>
        <v>0</v>
      </c>
    </row>
    <row r="439" spans="1:11" x14ac:dyDescent="0.25">
      <c r="A439" s="78"/>
      <c r="B439" s="78"/>
      <c r="C439" s="78"/>
      <c r="D439" s="81"/>
      <c r="E439" s="81"/>
      <c r="F439" s="85"/>
      <c r="G439" s="78"/>
      <c r="H439" s="79"/>
      <c r="I439" s="78"/>
      <c r="J439" s="86"/>
      <c r="K439" s="108">
        <f t="shared" si="10"/>
        <v>0</v>
      </c>
    </row>
    <row r="440" spans="1:11" x14ac:dyDescent="0.25">
      <c r="A440" s="78"/>
      <c r="B440" s="78"/>
      <c r="C440" s="78"/>
      <c r="D440" s="81"/>
      <c r="E440" s="81"/>
      <c r="F440" s="85"/>
      <c r="G440" s="78"/>
      <c r="H440" s="79"/>
      <c r="I440" s="78"/>
      <c r="J440" s="86"/>
      <c r="K440" s="108">
        <f t="shared" si="10"/>
        <v>0</v>
      </c>
    </row>
    <row r="441" spans="1:11" x14ac:dyDescent="0.25">
      <c r="A441" s="78"/>
      <c r="B441" s="78"/>
      <c r="C441" s="78"/>
      <c r="D441" s="81"/>
      <c r="E441" s="81"/>
      <c r="F441" s="85"/>
      <c r="G441" s="78"/>
      <c r="H441" s="79"/>
      <c r="I441" s="78"/>
      <c r="J441" s="86"/>
      <c r="K441" s="108">
        <f t="shared" si="10"/>
        <v>0</v>
      </c>
    </row>
    <row r="442" spans="1:11" x14ac:dyDescent="0.25">
      <c r="A442" s="78"/>
      <c r="B442" s="78"/>
      <c r="C442" s="78"/>
      <c r="D442" s="81"/>
      <c r="E442" s="81"/>
      <c r="F442" s="85"/>
      <c r="G442" s="78"/>
      <c r="H442" s="79"/>
      <c r="I442" s="78"/>
      <c r="J442" s="86"/>
      <c r="K442" s="108">
        <f t="shared" si="10"/>
        <v>0</v>
      </c>
    </row>
    <row r="443" spans="1:11" x14ac:dyDescent="0.25">
      <c r="A443" s="78"/>
      <c r="B443" s="78"/>
      <c r="C443" s="78"/>
      <c r="D443" s="81"/>
      <c r="E443" s="81"/>
      <c r="F443" s="85"/>
      <c r="G443" s="78"/>
      <c r="H443" s="79"/>
      <c r="I443" s="78"/>
      <c r="J443" s="86"/>
      <c r="K443" s="108">
        <f t="shared" si="10"/>
        <v>0</v>
      </c>
    </row>
    <row r="444" spans="1:11" x14ac:dyDescent="0.25">
      <c r="A444" s="78"/>
      <c r="B444" s="78"/>
      <c r="C444" s="78"/>
      <c r="D444" s="81"/>
      <c r="E444" s="81"/>
      <c r="F444" s="85"/>
      <c r="G444" s="78"/>
      <c r="H444" s="79"/>
      <c r="I444" s="78"/>
      <c r="J444" s="86"/>
      <c r="K444" s="108">
        <f t="shared" si="10"/>
        <v>0</v>
      </c>
    </row>
    <row r="445" spans="1:11" x14ac:dyDescent="0.25">
      <c r="A445" s="78"/>
      <c r="B445" s="78"/>
      <c r="C445" s="78"/>
      <c r="D445" s="81"/>
      <c r="E445" s="81"/>
      <c r="F445" s="85"/>
      <c r="G445" s="78"/>
      <c r="H445" s="79"/>
      <c r="I445" s="78"/>
      <c r="J445" s="86"/>
      <c r="K445" s="108">
        <f t="shared" si="10"/>
        <v>0</v>
      </c>
    </row>
    <row r="446" spans="1:11" x14ac:dyDescent="0.25">
      <c r="A446" s="78"/>
      <c r="B446" s="78"/>
      <c r="C446" s="78"/>
      <c r="D446" s="81"/>
      <c r="E446" s="81"/>
      <c r="F446" s="85"/>
      <c r="G446" s="78"/>
      <c r="H446" s="79"/>
      <c r="I446" s="78"/>
      <c r="J446" s="86"/>
      <c r="K446" s="108">
        <f t="shared" si="10"/>
        <v>0</v>
      </c>
    </row>
    <row r="447" spans="1:11" x14ac:dyDescent="0.25">
      <c r="A447" s="78"/>
      <c r="B447" s="78"/>
      <c r="C447" s="78"/>
      <c r="D447" s="81"/>
      <c r="E447" s="81"/>
      <c r="F447" s="85"/>
      <c r="G447" s="78"/>
      <c r="H447" s="79"/>
      <c r="I447" s="78"/>
      <c r="J447" s="86"/>
      <c r="K447" s="108">
        <f t="shared" si="10"/>
        <v>0</v>
      </c>
    </row>
    <row r="448" spans="1:11" x14ac:dyDescent="0.25">
      <c r="A448" s="78"/>
      <c r="B448" s="78"/>
      <c r="C448" s="78"/>
      <c r="D448" s="81"/>
      <c r="E448" s="81"/>
      <c r="F448" s="85"/>
      <c r="G448" s="78"/>
      <c r="H448" s="79"/>
      <c r="I448" s="78"/>
      <c r="J448" s="86"/>
      <c r="K448" s="108">
        <f t="shared" si="10"/>
        <v>0</v>
      </c>
    </row>
    <row r="449" spans="1:11" x14ac:dyDescent="0.25">
      <c r="A449" s="78"/>
      <c r="B449" s="78"/>
      <c r="C449" s="78"/>
      <c r="D449" s="81"/>
      <c r="E449" s="81"/>
      <c r="F449" s="85"/>
      <c r="G449" s="78"/>
      <c r="H449" s="79"/>
      <c r="I449" s="78"/>
      <c r="J449" s="86"/>
      <c r="K449" s="108">
        <f t="shared" si="10"/>
        <v>0</v>
      </c>
    </row>
    <row r="450" spans="1:11" x14ac:dyDescent="0.25">
      <c r="A450" s="78"/>
      <c r="B450" s="78"/>
      <c r="C450" s="78"/>
      <c r="D450" s="81"/>
      <c r="E450" s="81"/>
      <c r="F450" s="85"/>
      <c r="G450" s="78"/>
      <c r="H450" s="79"/>
      <c r="I450" s="78"/>
      <c r="J450" s="86"/>
      <c r="K450" s="108">
        <f t="shared" ref="K450:K513" si="11">COUNTIF($G$2:$G$1201,G450)</f>
        <v>0</v>
      </c>
    </row>
    <row r="451" spans="1:11" x14ac:dyDescent="0.25">
      <c r="A451" s="78"/>
      <c r="B451" s="78"/>
      <c r="C451" s="78"/>
      <c r="D451" s="81"/>
      <c r="E451" s="81"/>
      <c r="F451" s="85"/>
      <c r="G451" s="78"/>
      <c r="H451" s="79"/>
      <c r="I451" s="78"/>
      <c r="J451" s="86"/>
      <c r="K451" s="108">
        <f t="shared" si="11"/>
        <v>0</v>
      </c>
    </row>
    <row r="452" spans="1:11" x14ac:dyDescent="0.25">
      <c r="A452" s="78"/>
      <c r="B452" s="78"/>
      <c r="C452" s="78"/>
      <c r="D452" s="81"/>
      <c r="E452" s="81"/>
      <c r="F452" s="85"/>
      <c r="G452" s="78"/>
      <c r="H452" s="79"/>
      <c r="I452" s="78"/>
      <c r="J452" s="86"/>
      <c r="K452" s="108">
        <f t="shared" si="11"/>
        <v>0</v>
      </c>
    </row>
    <row r="453" spans="1:11" x14ac:dyDescent="0.25">
      <c r="A453" s="78"/>
      <c r="B453" s="78"/>
      <c r="C453" s="78"/>
      <c r="D453" s="81"/>
      <c r="E453" s="81"/>
      <c r="F453" s="85"/>
      <c r="G453" s="78"/>
      <c r="H453" s="79"/>
      <c r="I453" s="78"/>
      <c r="J453" s="86"/>
      <c r="K453" s="108">
        <f t="shared" si="11"/>
        <v>0</v>
      </c>
    </row>
    <row r="454" spans="1:11" x14ac:dyDescent="0.25">
      <c r="A454" s="78"/>
      <c r="B454" s="78"/>
      <c r="C454" s="78"/>
      <c r="D454" s="81"/>
      <c r="E454" s="81"/>
      <c r="F454" s="85"/>
      <c r="G454" s="78"/>
      <c r="H454" s="79"/>
      <c r="I454" s="78"/>
      <c r="J454" s="86"/>
      <c r="K454" s="108">
        <f t="shared" si="11"/>
        <v>0</v>
      </c>
    </row>
    <row r="455" spans="1:11" x14ac:dyDescent="0.25">
      <c r="A455" s="78"/>
      <c r="B455" s="78"/>
      <c r="C455" s="78"/>
      <c r="D455" s="81"/>
      <c r="E455" s="81"/>
      <c r="F455" s="85"/>
      <c r="G455" s="78"/>
      <c r="H455" s="79"/>
      <c r="I455" s="78"/>
      <c r="J455" s="86"/>
      <c r="K455" s="108">
        <f t="shared" si="11"/>
        <v>0</v>
      </c>
    </row>
    <row r="456" spans="1:11" x14ac:dyDescent="0.25">
      <c r="A456" s="78"/>
      <c r="B456" s="78"/>
      <c r="C456" s="78"/>
      <c r="D456" s="81"/>
      <c r="E456" s="81"/>
      <c r="F456" s="85"/>
      <c r="G456" s="78"/>
      <c r="H456" s="79"/>
      <c r="I456" s="78"/>
      <c r="J456" s="86"/>
      <c r="K456" s="108">
        <f t="shared" si="11"/>
        <v>0</v>
      </c>
    </row>
    <row r="457" spans="1:11" x14ac:dyDescent="0.25">
      <c r="A457" s="78"/>
      <c r="B457" s="78"/>
      <c r="C457" s="78"/>
      <c r="D457" s="81"/>
      <c r="E457" s="81"/>
      <c r="F457" s="85"/>
      <c r="G457" s="78"/>
      <c r="H457" s="79"/>
      <c r="I457" s="78"/>
      <c r="J457" s="86"/>
      <c r="K457" s="108">
        <f t="shared" si="11"/>
        <v>0</v>
      </c>
    </row>
    <row r="458" spans="1:11" x14ac:dyDescent="0.25">
      <c r="A458" s="78"/>
      <c r="B458" s="78"/>
      <c r="C458" s="78"/>
      <c r="D458" s="81"/>
      <c r="E458" s="81"/>
      <c r="F458" s="85"/>
      <c r="G458" s="78"/>
      <c r="H458" s="79"/>
      <c r="I458" s="78"/>
      <c r="J458" s="86"/>
      <c r="K458" s="108">
        <f t="shared" si="11"/>
        <v>0</v>
      </c>
    </row>
    <row r="459" spans="1:11" x14ac:dyDescent="0.25">
      <c r="A459" s="78"/>
      <c r="B459" s="78"/>
      <c r="C459" s="78"/>
      <c r="D459" s="81"/>
      <c r="E459" s="81"/>
      <c r="F459" s="85"/>
      <c r="G459" s="78"/>
      <c r="H459" s="79"/>
      <c r="I459" s="78"/>
      <c r="J459" s="86"/>
      <c r="K459" s="108">
        <f t="shared" si="11"/>
        <v>0</v>
      </c>
    </row>
    <row r="460" spans="1:11" x14ac:dyDescent="0.25">
      <c r="A460" s="78"/>
      <c r="B460" s="78"/>
      <c r="C460" s="78"/>
      <c r="D460" s="81"/>
      <c r="E460" s="81"/>
      <c r="F460" s="85"/>
      <c r="G460" s="78"/>
      <c r="H460" s="79"/>
      <c r="I460" s="78"/>
      <c r="J460" s="86"/>
      <c r="K460" s="108">
        <f t="shared" si="11"/>
        <v>0</v>
      </c>
    </row>
    <row r="461" spans="1:11" x14ac:dyDescent="0.25">
      <c r="A461" s="78"/>
      <c r="B461" s="78"/>
      <c r="C461" s="78"/>
      <c r="D461" s="81"/>
      <c r="E461" s="81"/>
      <c r="F461" s="85"/>
      <c r="G461" s="78"/>
      <c r="H461" s="79"/>
      <c r="I461" s="78"/>
      <c r="J461" s="86"/>
      <c r="K461" s="108">
        <f t="shared" si="11"/>
        <v>0</v>
      </c>
    </row>
    <row r="462" spans="1:11" x14ac:dyDescent="0.25">
      <c r="A462" s="78"/>
      <c r="B462" s="78"/>
      <c r="C462" s="78"/>
      <c r="D462" s="81"/>
      <c r="E462" s="81"/>
      <c r="F462" s="85"/>
      <c r="G462" s="78"/>
      <c r="H462" s="79"/>
      <c r="I462" s="78"/>
      <c r="J462" s="86"/>
      <c r="K462" s="108">
        <f t="shared" si="11"/>
        <v>0</v>
      </c>
    </row>
    <row r="463" spans="1:11" x14ac:dyDescent="0.25">
      <c r="A463" s="78"/>
      <c r="B463" s="78"/>
      <c r="C463" s="78"/>
      <c r="D463" s="81"/>
      <c r="E463" s="81"/>
      <c r="F463" s="85"/>
      <c r="G463" s="78"/>
      <c r="H463" s="79"/>
      <c r="I463" s="78"/>
      <c r="J463" s="86"/>
      <c r="K463" s="108">
        <f t="shared" si="11"/>
        <v>0</v>
      </c>
    </row>
    <row r="464" spans="1:11" x14ac:dyDescent="0.25">
      <c r="A464" s="78"/>
      <c r="B464" s="78"/>
      <c r="C464" s="78"/>
      <c r="D464" s="81"/>
      <c r="E464" s="81"/>
      <c r="F464" s="85"/>
      <c r="G464" s="78"/>
      <c r="H464" s="79"/>
      <c r="I464" s="78"/>
      <c r="J464" s="86"/>
      <c r="K464" s="108">
        <f t="shared" si="11"/>
        <v>0</v>
      </c>
    </row>
    <row r="465" spans="1:11" x14ac:dyDescent="0.25">
      <c r="A465" s="78"/>
      <c r="B465" s="78"/>
      <c r="C465" s="78"/>
      <c r="D465" s="81"/>
      <c r="E465" s="81"/>
      <c r="F465" s="85"/>
      <c r="G465" s="78"/>
      <c r="H465" s="79"/>
      <c r="I465" s="78"/>
      <c r="J465" s="86"/>
      <c r="K465" s="108">
        <f t="shared" si="11"/>
        <v>0</v>
      </c>
    </row>
    <row r="466" spans="1:11" x14ac:dyDescent="0.25">
      <c r="A466" s="78"/>
      <c r="B466" s="78"/>
      <c r="C466" s="78"/>
      <c r="D466" s="81"/>
      <c r="E466" s="81"/>
      <c r="F466" s="85"/>
      <c r="G466" s="78"/>
      <c r="H466" s="79"/>
      <c r="I466" s="78"/>
      <c r="J466" s="86"/>
      <c r="K466" s="108">
        <f t="shared" si="11"/>
        <v>0</v>
      </c>
    </row>
    <row r="467" spans="1:11" x14ac:dyDescent="0.25">
      <c r="A467" s="78"/>
      <c r="B467" s="78"/>
      <c r="C467" s="78"/>
      <c r="D467" s="81"/>
      <c r="E467" s="81"/>
      <c r="F467" s="85"/>
      <c r="G467" s="78"/>
      <c r="H467" s="79"/>
      <c r="I467" s="78"/>
      <c r="J467" s="86"/>
      <c r="K467" s="108">
        <f t="shared" si="11"/>
        <v>0</v>
      </c>
    </row>
    <row r="468" spans="1:11" x14ac:dyDescent="0.25">
      <c r="A468" s="78"/>
      <c r="B468" s="78"/>
      <c r="C468" s="78"/>
      <c r="D468" s="81"/>
      <c r="E468" s="81"/>
      <c r="F468" s="85"/>
      <c r="G468" s="78"/>
      <c r="H468" s="79"/>
      <c r="I468" s="78"/>
      <c r="J468" s="86"/>
      <c r="K468" s="108">
        <f t="shared" si="11"/>
        <v>0</v>
      </c>
    </row>
    <row r="469" spans="1:11" x14ac:dyDescent="0.25">
      <c r="A469" s="78"/>
      <c r="B469" s="78"/>
      <c r="C469" s="78"/>
      <c r="D469" s="81"/>
      <c r="E469" s="81"/>
      <c r="F469" s="85"/>
      <c r="G469" s="78"/>
      <c r="H469" s="79"/>
      <c r="I469" s="78"/>
      <c r="J469" s="86"/>
      <c r="K469" s="108">
        <f t="shared" si="11"/>
        <v>0</v>
      </c>
    </row>
    <row r="470" spans="1:11" x14ac:dyDescent="0.25">
      <c r="A470" s="78"/>
      <c r="B470" s="78"/>
      <c r="C470" s="78"/>
      <c r="D470" s="81"/>
      <c r="E470" s="81"/>
      <c r="F470" s="85"/>
      <c r="G470" s="78"/>
      <c r="H470" s="79"/>
      <c r="I470" s="78"/>
      <c r="J470" s="86"/>
      <c r="K470" s="108">
        <f t="shared" si="11"/>
        <v>0</v>
      </c>
    </row>
    <row r="471" spans="1:11" x14ac:dyDescent="0.25">
      <c r="A471" s="78"/>
      <c r="B471" s="78"/>
      <c r="C471" s="78"/>
      <c r="D471" s="81"/>
      <c r="E471" s="81"/>
      <c r="F471" s="85"/>
      <c r="G471" s="78"/>
      <c r="H471" s="79"/>
      <c r="I471" s="78"/>
      <c r="J471" s="86"/>
      <c r="K471" s="108">
        <f t="shared" si="11"/>
        <v>0</v>
      </c>
    </row>
    <row r="472" spans="1:11" x14ac:dyDescent="0.25">
      <c r="A472" s="78"/>
      <c r="B472" s="78"/>
      <c r="C472" s="78"/>
      <c r="D472" s="81"/>
      <c r="E472" s="81"/>
      <c r="F472" s="85"/>
      <c r="G472" s="78"/>
      <c r="H472" s="79"/>
      <c r="I472" s="78"/>
      <c r="J472" s="86"/>
      <c r="K472" s="108">
        <f t="shared" si="11"/>
        <v>0</v>
      </c>
    </row>
    <row r="473" spans="1:11" x14ac:dyDescent="0.25">
      <c r="A473" s="78"/>
      <c r="B473" s="78"/>
      <c r="C473" s="78"/>
      <c r="D473" s="81"/>
      <c r="E473" s="81"/>
      <c r="F473" s="85"/>
      <c r="G473" s="78"/>
      <c r="H473" s="79"/>
      <c r="I473" s="78"/>
      <c r="J473" s="86"/>
      <c r="K473" s="108">
        <f t="shared" si="11"/>
        <v>0</v>
      </c>
    </row>
    <row r="474" spans="1:11" x14ac:dyDescent="0.25">
      <c r="A474" s="78"/>
      <c r="B474" s="78"/>
      <c r="C474" s="78"/>
      <c r="D474" s="81"/>
      <c r="E474" s="81"/>
      <c r="F474" s="85"/>
      <c r="G474" s="78"/>
      <c r="H474" s="79"/>
      <c r="I474" s="78"/>
      <c r="J474" s="86"/>
      <c r="K474" s="108">
        <f t="shared" si="11"/>
        <v>0</v>
      </c>
    </row>
    <row r="475" spans="1:11" x14ac:dyDescent="0.25">
      <c r="A475" s="78"/>
      <c r="B475" s="78"/>
      <c r="C475" s="78"/>
      <c r="D475" s="81"/>
      <c r="E475" s="81"/>
      <c r="F475" s="85"/>
      <c r="G475" s="78"/>
      <c r="H475" s="79"/>
      <c r="I475" s="78"/>
      <c r="J475" s="86"/>
      <c r="K475" s="108">
        <f t="shared" si="11"/>
        <v>0</v>
      </c>
    </row>
    <row r="476" spans="1:11" x14ac:dyDescent="0.25">
      <c r="A476" s="78"/>
      <c r="B476" s="78"/>
      <c r="C476" s="78"/>
      <c r="D476" s="81"/>
      <c r="E476" s="81"/>
      <c r="F476" s="85"/>
      <c r="G476" s="78"/>
      <c r="H476" s="79"/>
      <c r="I476" s="78"/>
      <c r="J476" s="86"/>
      <c r="K476" s="108">
        <f t="shared" si="11"/>
        <v>0</v>
      </c>
    </row>
    <row r="477" spans="1:11" x14ac:dyDescent="0.25">
      <c r="A477" s="78"/>
      <c r="B477" s="78"/>
      <c r="C477" s="78"/>
      <c r="D477" s="81"/>
      <c r="E477" s="81"/>
      <c r="F477" s="85"/>
      <c r="G477" s="78"/>
      <c r="H477" s="79"/>
      <c r="I477" s="78"/>
      <c r="J477" s="86"/>
      <c r="K477" s="108">
        <f t="shared" si="11"/>
        <v>0</v>
      </c>
    </row>
    <row r="478" spans="1:11" x14ac:dyDescent="0.25">
      <c r="A478" s="78"/>
      <c r="B478" s="78"/>
      <c r="C478" s="78"/>
      <c r="D478" s="81"/>
      <c r="E478" s="81"/>
      <c r="F478" s="85"/>
      <c r="G478" s="78"/>
      <c r="H478" s="79"/>
      <c r="I478" s="78"/>
      <c r="J478" s="86"/>
      <c r="K478" s="108">
        <f t="shared" si="11"/>
        <v>0</v>
      </c>
    </row>
    <row r="479" spans="1:11" x14ac:dyDescent="0.25">
      <c r="A479" s="78"/>
      <c r="B479" s="78"/>
      <c r="C479" s="78"/>
      <c r="D479" s="81"/>
      <c r="E479" s="81"/>
      <c r="F479" s="85"/>
      <c r="G479" s="78"/>
      <c r="H479" s="79"/>
      <c r="I479" s="78"/>
      <c r="J479" s="86"/>
      <c r="K479" s="108">
        <f t="shared" si="11"/>
        <v>0</v>
      </c>
    </row>
    <row r="480" spans="1:11" x14ac:dyDescent="0.25">
      <c r="A480" s="78"/>
      <c r="B480" s="78"/>
      <c r="C480" s="78"/>
      <c r="D480" s="81"/>
      <c r="E480" s="81"/>
      <c r="F480" s="85"/>
      <c r="G480" s="78"/>
      <c r="H480" s="79"/>
      <c r="I480" s="78"/>
      <c r="J480" s="86"/>
      <c r="K480" s="108">
        <f t="shared" si="11"/>
        <v>0</v>
      </c>
    </row>
    <row r="481" spans="1:11" x14ac:dyDescent="0.25">
      <c r="A481" s="78"/>
      <c r="B481" s="78"/>
      <c r="C481" s="78"/>
      <c r="D481" s="81"/>
      <c r="E481" s="81"/>
      <c r="F481" s="85"/>
      <c r="G481" s="78"/>
      <c r="H481" s="79"/>
      <c r="I481" s="78"/>
      <c r="J481" s="86"/>
      <c r="K481" s="108">
        <f t="shared" si="11"/>
        <v>0</v>
      </c>
    </row>
    <row r="482" spans="1:11" x14ac:dyDescent="0.25">
      <c r="A482" s="78"/>
      <c r="B482" s="78"/>
      <c r="C482" s="78"/>
      <c r="D482" s="81"/>
      <c r="E482" s="81"/>
      <c r="F482" s="85"/>
      <c r="G482" s="78"/>
      <c r="H482" s="79"/>
      <c r="I482" s="78"/>
      <c r="J482" s="86"/>
      <c r="K482" s="108">
        <f t="shared" si="11"/>
        <v>0</v>
      </c>
    </row>
    <row r="483" spans="1:11" x14ac:dyDescent="0.25">
      <c r="A483" s="78"/>
      <c r="B483" s="78"/>
      <c r="C483" s="78"/>
      <c r="D483" s="81"/>
      <c r="E483" s="81"/>
      <c r="F483" s="85"/>
      <c r="G483" s="78"/>
      <c r="H483" s="79"/>
      <c r="I483" s="78"/>
      <c r="J483" s="86"/>
      <c r="K483" s="108">
        <f t="shared" si="11"/>
        <v>0</v>
      </c>
    </row>
    <row r="484" spans="1:11" x14ac:dyDescent="0.25">
      <c r="A484" s="78"/>
      <c r="B484" s="78"/>
      <c r="C484" s="78"/>
      <c r="D484" s="81"/>
      <c r="E484" s="81"/>
      <c r="F484" s="85"/>
      <c r="G484" s="78"/>
      <c r="H484" s="79"/>
      <c r="I484" s="78"/>
      <c r="J484" s="86"/>
      <c r="K484" s="108">
        <f t="shared" si="11"/>
        <v>0</v>
      </c>
    </row>
    <row r="485" spans="1:11" x14ac:dyDescent="0.25">
      <c r="A485" s="78"/>
      <c r="B485" s="78"/>
      <c r="C485" s="78"/>
      <c r="D485" s="81"/>
      <c r="E485" s="81"/>
      <c r="F485" s="85"/>
      <c r="G485" s="78"/>
      <c r="H485" s="79"/>
      <c r="I485" s="78"/>
      <c r="J485" s="86"/>
      <c r="K485" s="108">
        <f t="shared" si="11"/>
        <v>0</v>
      </c>
    </row>
    <row r="486" spans="1:11" x14ac:dyDescent="0.25">
      <c r="A486" s="78"/>
      <c r="B486" s="78"/>
      <c r="C486" s="78"/>
      <c r="D486" s="81"/>
      <c r="E486" s="81"/>
      <c r="F486" s="85"/>
      <c r="G486" s="78"/>
      <c r="H486" s="79"/>
      <c r="I486" s="78"/>
      <c r="J486" s="86"/>
      <c r="K486" s="108">
        <f t="shared" si="11"/>
        <v>0</v>
      </c>
    </row>
    <row r="487" spans="1:11" x14ac:dyDescent="0.25">
      <c r="A487" s="78"/>
      <c r="B487" s="78"/>
      <c r="C487" s="78"/>
      <c r="D487" s="81"/>
      <c r="E487" s="81"/>
      <c r="F487" s="85"/>
      <c r="G487" s="78"/>
      <c r="H487" s="79"/>
      <c r="I487" s="78"/>
      <c r="J487" s="86"/>
      <c r="K487" s="108">
        <f t="shared" si="11"/>
        <v>0</v>
      </c>
    </row>
    <row r="488" spans="1:11" x14ac:dyDescent="0.25">
      <c r="A488" s="78"/>
      <c r="B488" s="78"/>
      <c r="C488" s="78"/>
      <c r="D488" s="81"/>
      <c r="E488" s="81"/>
      <c r="F488" s="85"/>
      <c r="G488" s="78"/>
      <c r="H488" s="79"/>
      <c r="I488" s="78"/>
      <c r="J488" s="86"/>
      <c r="K488" s="108">
        <f t="shared" si="11"/>
        <v>0</v>
      </c>
    </row>
    <row r="489" spans="1:11" x14ac:dyDescent="0.25">
      <c r="A489" s="78"/>
      <c r="B489" s="78"/>
      <c r="C489" s="78"/>
      <c r="D489" s="81"/>
      <c r="E489" s="81"/>
      <c r="F489" s="85"/>
      <c r="G489" s="78"/>
      <c r="H489" s="79"/>
      <c r="I489" s="78"/>
      <c r="J489" s="86"/>
      <c r="K489" s="108">
        <f t="shared" si="11"/>
        <v>0</v>
      </c>
    </row>
    <row r="490" spans="1:11" x14ac:dyDescent="0.25">
      <c r="A490" s="78"/>
      <c r="B490" s="78"/>
      <c r="C490" s="78"/>
      <c r="D490" s="81"/>
      <c r="E490" s="81"/>
      <c r="F490" s="85"/>
      <c r="G490" s="78"/>
      <c r="H490" s="79"/>
      <c r="I490" s="78"/>
      <c r="J490" s="86"/>
      <c r="K490" s="108">
        <f t="shared" si="11"/>
        <v>0</v>
      </c>
    </row>
    <row r="491" spans="1:11" x14ac:dyDescent="0.25">
      <c r="A491" s="78"/>
      <c r="B491" s="78"/>
      <c r="C491" s="78"/>
      <c r="D491" s="81"/>
      <c r="E491" s="81"/>
      <c r="F491" s="85"/>
      <c r="G491" s="78"/>
      <c r="H491" s="79"/>
      <c r="I491" s="78"/>
      <c r="J491" s="86"/>
      <c r="K491" s="108">
        <f t="shared" si="11"/>
        <v>0</v>
      </c>
    </row>
    <row r="492" spans="1:11" x14ac:dyDescent="0.25">
      <c r="A492" s="78"/>
      <c r="B492" s="78"/>
      <c r="C492" s="78"/>
      <c r="D492" s="81"/>
      <c r="E492" s="81"/>
      <c r="F492" s="85"/>
      <c r="G492" s="78"/>
      <c r="H492" s="79"/>
      <c r="I492" s="78"/>
      <c r="J492" s="86"/>
      <c r="K492" s="108">
        <f t="shared" si="11"/>
        <v>0</v>
      </c>
    </row>
    <row r="493" spans="1:11" x14ac:dyDescent="0.25">
      <c r="A493" s="78"/>
      <c r="B493" s="78"/>
      <c r="C493" s="78"/>
      <c r="D493" s="81"/>
      <c r="E493" s="81"/>
      <c r="F493" s="85"/>
      <c r="G493" s="78"/>
      <c r="H493" s="79"/>
      <c r="I493" s="78"/>
      <c r="J493" s="86"/>
      <c r="K493" s="108">
        <f t="shared" si="11"/>
        <v>0</v>
      </c>
    </row>
    <row r="494" spans="1:11" x14ac:dyDescent="0.25">
      <c r="A494" s="78"/>
      <c r="B494" s="78"/>
      <c r="C494" s="78"/>
      <c r="D494" s="81"/>
      <c r="E494" s="81"/>
      <c r="F494" s="85"/>
      <c r="G494" s="78"/>
      <c r="H494" s="79"/>
      <c r="I494" s="78"/>
      <c r="J494" s="86"/>
      <c r="K494" s="108">
        <f t="shared" si="11"/>
        <v>0</v>
      </c>
    </row>
    <row r="495" spans="1:11" x14ac:dyDescent="0.25">
      <c r="A495" s="78"/>
      <c r="B495" s="78"/>
      <c r="C495" s="78"/>
      <c r="D495" s="81"/>
      <c r="E495" s="81"/>
      <c r="F495" s="85"/>
      <c r="G495" s="78"/>
      <c r="H495" s="79"/>
      <c r="I495" s="78"/>
      <c r="J495" s="86"/>
      <c r="K495" s="108">
        <f t="shared" si="11"/>
        <v>0</v>
      </c>
    </row>
    <row r="496" spans="1:11" x14ac:dyDescent="0.25">
      <c r="A496" s="78"/>
      <c r="B496" s="78"/>
      <c r="C496" s="78"/>
      <c r="D496" s="81"/>
      <c r="E496" s="81"/>
      <c r="F496" s="85"/>
      <c r="G496" s="78"/>
      <c r="H496" s="79"/>
      <c r="I496" s="78"/>
      <c r="J496" s="86"/>
      <c r="K496" s="108">
        <f t="shared" si="11"/>
        <v>0</v>
      </c>
    </row>
    <row r="497" spans="1:11" x14ac:dyDescent="0.25">
      <c r="A497" s="78"/>
      <c r="B497" s="78"/>
      <c r="C497" s="78"/>
      <c r="D497" s="81"/>
      <c r="E497" s="81"/>
      <c r="F497" s="85"/>
      <c r="G497" s="78"/>
      <c r="H497" s="79"/>
      <c r="I497" s="78"/>
      <c r="J497" s="86"/>
      <c r="K497" s="108">
        <f t="shared" si="11"/>
        <v>0</v>
      </c>
    </row>
    <row r="498" spans="1:11" x14ac:dyDescent="0.25">
      <c r="A498" s="78"/>
      <c r="B498" s="78"/>
      <c r="C498" s="78"/>
      <c r="D498" s="81"/>
      <c r="E498" s="81"/>
      <c r="F498" s="85"/>
      <c r="G498" s="78"/>
      <c r="H498" s="79"/>
      <c r="I498" s="78"/>
      <c r="J498" s="86"/>
      <c r="K498" s="108">
        <f t="shared" si="11"/>
        <v>0</v>
      </c>
    </row>
    <row r="499" spans="1:11" x14ac:dyDescent="0.25">
      <c r="A499" s="78"/>
      <c r="B499" s="78"/>
      <c r="C499" s="78"/>
      <c r="D499" s="81"/>
      <c r="E499" s="81"/>
      <c r="F499" s="85"/>
      <c r="G499" s="78"/>
      <c r="H499" s="79"/>
      <c r="I499" s="78"/>
      <c r="J499" s="86"/>
      <c r="K499" s="108">
        <f t="shared" si="11"/>
        <v>0</v>
      </c>
    </row>
    <row r="500" spans="1:11" x14ac:dyDescent="0.25">
      <c r="A500" s="78"/>
      <c r="B500" s="78"/>
      <c r="C500" s="78"/>
      <c r="D500" s="81"/>
      <c r="E500" s="81"/>
      <c r="F500" s="85"/>
      <c r="G500" s="78"/>
      <c r="H500" s="79"/>
      <c r="I500" s="78"/>
      <c r="J500" s="86"/>
      <c r="K500" s="108">
        <f t="shared" si="11"/>
        <v>0</v>
      </c>
    </row>
    <row r="501" spans="1:11" x14ac:dyDescent="0.25">
      <c r="A501" s="78"/>
      <c r="B501" s="78"/>
      <c r="C501" s="78"/>
      <c r="D501" s="81"/>
      <c r="E501" s="81"/>
      <c r="F501" s="85"/>
      <c r="G501" s="78"/>
      <c r="H501" s="79"/>
      <c r="I501" s="78"/>
      <c r="J501" s="86"/>
      <c r="K501" s="108">
        <f t="shared" si="11"/>
        <v>0</v>
      </c>
    </row>
    <row r="502" spans="1:11" x14ac:dyDescent="0.25">
      <c r="A502" s="78"/>
      <c r="B502" s="78"/>
      <c r="C502" s="78"/>
      <c r="D502" s="81"/>
      <c r="E502" s="81"/>
      <c r="F502" s="85"/>
      <c r="G502" s="78"/>
      <c r="H502" s="79"/>
      <c r="I502" s="78"/>
      <c r="J502" s="86"/>
      <c r="K502" s="108">
        <f t="shared" si="11"/>
        <v>0</v>
      </c>
    </row>
    <row r="503" spans="1:11" x14ac:dyDescent="0.25">
      <c r="A503" s="78"/>
      <c r="B503" s="78"/>
      <c r="C503" s="78"/>
      <c r="D503" s="81"/>
      <c r="E503" s="81"/>
      <c r="F503" s="85"/>
      <c r="G503" s="78"/>
      <c r="H503" s="79"/>
      <c r="I503" s="78"/>
      <c r="J503" s="86"/>
      <c r="K503" s="108">
        <f t="shared" si="11"/>
        <v>0</v>
      </c>
    </row>
    <row r="504" spans="1:11" x14ac:dyDescent="0.25">
      <c r="A504" s="78"/>
      <c r="B504" s="78"/>
      <c r="C504" s="78"/>
      <c r="D504" s="81"/>
      <c r="E504" s="81"/>
      <c r="F504" s="85"/>
      <c r="G504" s="78"/>
      <c r="H504" s="79"/>
      <c r="I504" s="78"/>
      <c r="J504" s="86"/>
      <c r="K504" s="108">
        <f t="shared" si="11"/>
        <v>0</v>
      </c>
    </row>
    <row r="505" spans="1:11" x14ac:dyDescent="0.25">
      <c r="A505" s="78"/>
      <c r="B505" s="78"/>
      <c r="C505" s="78"/>
      <c r="D505" s="81"/>
      <c r="E505" s="81"/>
      <c r="F505" s="85"/>
      <c r="G505" s="78"/>
      <c r="H505" s="79"/>
      <c r="I505" s="78"/>
      <c r="J505" s="86"/>
      <c r="K505" s="108">
        <f t="shared" si="11"/>
        <v>0</v>
      </c>
    </row>
    <row r="506" spans="1:11" x14ac:dyDescent="0.25">
      <c r="A506" s="78"/>
      <c r="B506" s="78"/>
      <c r="C506" s="78"/>
      <c r="D506" s="81"/>
      <c r="E506" s="81"/>
      <c r="F506" s="85"/>
      <c r="G506" s="78"/>
      <c r="H506" s="79"/>
      <c r="I506" s="78"/>
      <c r="J506" s="86"/>
      <c r="K506" s="108">
        <f t="shared" si="11"/>
        <v>0</v>
      </c>
    </row>
    <row r="507" spans="1:11" x14ac:dyDescent="0.25">
      <c r="A507" s="78"/>
      <c r="B507" s="78"/>
      <c r="C507" s="78"/>
      <c r="D507" s="81"/>
      <c r="E507" s="81"/>
      <c r="F507" s="85"/>
      <c r="G507" s="78"/>
      <c r="H507" s="79"/>
      <c r="I507" s="78"/>
      <c r="J507" s="86"/>
      <c r="K507" s="108">
        <f t="shared" si="11"/>
        <v>0</v>
      </c>
    </row>
    <row r="508" spans="1:11" x14ac:dyDescent="0.25">
      <c r="A508" s="78"/>
      <c r="B508" s="78"/>
      <c r="C508" s="78"/>
      <c r="D508" s="81"/>
      <c r="E508" s="81"/>
      <c r="F508" s="85"/>
      <c r="G508" s="78"/>
      <c r="H508" s="79"/>
      <c r="I508" s="78"/>
      <c r="J508" s="86"/>
      <c r="K508" s="108">
        <f t="shared" si="11"/>
        <v>0</v>
      </c>
    </row>
    <row r="509" spans="1:11" x14ac:dyDescent="0.25">
      <c r="A509" s="78"/>
      <c r="B509" s="78"/>
      <c r="C509" s="78"/>
      <c r="D509" s="81"/>
      <c r="E509" s="81"/>
      <c r="F509" s="85"/>
      <c r="G509" s="78"/>
      <c r="H509" s="79"/>
      <c r="I509" s="78"/>
      <c r="J509" s="86"/>
      <c r="K509" s="108">
        <f t="shared" si="11"/>
        <v>0</v>
      </c>
    </row>
    <row r="510" spans="1:11" x14ac:dyDescent="0.25">
      <c r="A510" s="78"/>
      <c r="B510" s="78"/>
      <c r="C510" s="78"/>
      <c r="D510" s="81"/>
      <c r="E510" s="81"/>
      <c r="F510" s="85"/>
      <c r="G510" s="78"/>
      <c r="H510" s="79"/>
      <c r="I510" s="78"/>
      <c r="J510" s="86"/>
      <c r="K510" s="108">
        <f t="shared" si="11"/>
        <v>0</v>
      </c>
    </row>
    <row r="511" spans="1:11" x14ac:dyDescent="0.25">
      <c r="A511" s="78"/>
      <c r="B511" s="78"/>
      <c r="C511" s="78"/>
      <c r="D511" s="81"/>
      <c r="E511" s="81"/>
      <c r="F511" s="85"/>
      <c r="G511" s="78"/>
      <c r="H511" s="79"/>
      <c r="I511" s="78"/>
      <c r="J511" s="86"/>
      <c r="K511" s="108">
        <f t="shared" si="11"/>
        <v>0</v>
      </c>
    </row>
    <row r="512" spans="1:11" x14ac:dyDescent="0.25">
      <c r="A512" s="78"/>
      <c r="B512" s="78"/>
      <c r="C512" s="78"/>
      <c r="D512" s="81"/>
      <c r="E512" s="81"/>
      <c r="F512" s="85"/>
      <c r="G512" s="78"/>
      <c r="H512" s="79"/>
      <c r="I512" s="78"/>
      <c r="J512" s="86"/>
      <c r="K512" s="108">
        <f t="shared" si="11"/>
        <v>0</v>
      </c>
    </row>
    <row r="513" spans="1:11" x14ac:dyDescent="0.25">
      <c r="A513" s="78"/>
      <c r="B513" s="78"/>
      <c r="C513" s="78"/>
      <c r="D513" s="81"/>
      <c r="E513" s="81"/>
      <c r="F513" s="85"/>
      <c r="G513" s="78"/>
      <c r="H513" s="79"/>
      <c r="I513" s="78"/>
      <c r="J513" s="86"/>
      <c r="K513" s="108">
        <f t="shared" si="11"/>
        <v>0</v>
      </c>
    </row>
    <row r="514" spans="1:11" x14ac:dyDescent="0.25">
      <c r="A514" s="78"/>
      <c r="B514" s="78"/>
      <c r="C514" s="78"/>
      <c r="D514" s="81"/>
      <c r="E514" s="81"/>
      <c r="F514" s="85"/>
      <c r="G514" s="78"/>
      <c r="H514" s="79"/>
      <c r="I514" s="78"/>
      <c r="J514" s="86"/>
      <c r="K514" s="108">
        <f t="shared" ref="K514:K577" si="12">COUNTIF($G$2:$G$1201,G514)</f>
        <v>0</v>
      </c>
    </row>
    <row r="515" spans="1:11" x14ac:dyDescent="0.25">
      <c r="A515" s="78"/>
      <c r="B515" s="78"/>
      <c r="C515" s="78"/>
      <c r="D515" s="81"/>
      <c r="E515" s="81"/>
      <c r="F515" s="85"/>
      <c r="G515" s="78"/>
      <c r="H515" s="79"/>
      <c r="I515" s="78"/>
      <c r="J515" s="86"/>
      <c r="K515" s="108">
        <f t="shared" si="12"/>
        <v>0</v>
      </c>
    </row>
    <row r="516" spans="1:11" x14ac:dyDescent="0.25">
      <c r="A516" s="78"/>
      <c r="B516" s="78"/>
      <c r="C516" s="78"/>
      <c r="D516" s="81"/>
      <c r="E516" s="81"/>
      <c r="F516" s="85"/>
      <c r="G516" s="78"/>
      <c r="H516" s="79"/>
      <c r="I516" s="78"/>
      <c r="J516" s="86"/>
      <c r="K516" s="108">
        <f t="shared" si="12"/>
        <v>0</v>
      </c>
    </row>
    <row r="517" spans="1:11" x14ac:dyDescent="0.25">
      <c r="A517" s="78"/>
      <c r="B517" s="78"/>
      <c r="C517" s="78"/>
      <c r="D517" s="81"/>
      <c r="E517" s="81"/>
      <c r="F517" s="85"/>
      <c r="G517" s="78"/>
      <c r="H517" s="79"/>
      <c r="I517" s="78"/>
      <c r="J517" s="86"/>
      <c r="K517" s="108">
        <f t="shared" si="12"/>
        <v>0</v>
      </c>
    </row>
    <row r="518" spans="1:11" x14ac:dyDescent="0.25">
      <c r="A518" s="78"/>
      <c r="B518" s="78"/>
      <c r="C518" s="78"/>
      <c r="D518" s="81"/>
      <c r="E518" s="81"/>
      <c r="F518" s="85"/>
      <c r="G518" s="78"/>
      <c r="H518" s="79"/>
      <c r="I518" s="78"/>
      <c r="J518" s="86"/>
      <c r="K518" s="108">
        <f t="shared" si="12"/>
        <v>0</v>
      </c>
    </row>
    <row r="519" spans="1:11" x14ac:dyDescent="0.25">
      <c r="A519" s="78"/>
      <c r="B519" s="78"/>
      <c r="C519" s="78"/>
      <c r="D519" s="81"/>
      <c r="E519" s="81"/>
      <c r="F519" s="85"/>
      <c r="G519" s="78"/>
      <c r="H519" s="79"/>
      <c r="I519" s="78"/>
      <c r="J519" s="86"/>
      <c r="K519" s="108">
        <f t="shared" si="12"/>
        <v>0</v>
      </c>
    </row>
    <row r="520" spans="1:11" x14ac:dyDescent="0.25">
      <c r="A520" s="78"/>
      <c r="B520" s="78"/>
      <c r="C520" s="78"/>
      <c r="D520" s="81"/>
      <c r="E520" s="81"/>
      <c r="F520" s="85"/>
      <c r="G520" s="78"/>
      <c r="H520" s="79"/>
      <c r="I520" s="78"/>
      <c r="J520" s="86"/>
      <c r="K520" s="108">
        <f t="shared" si="12"/>
        <v>0</v>
      </c>
    </row>
    <row r="521" spans="1:11" x14ac:dyDescent="0.25">
      <c r="A521" s="78"/>
      <c r="B521" s="78"/>
      <c r="C521" s="78"/>
      <c r="D521" s="81"/>
      <c r="E521" s="81"/>
      <c r="F521" s="85"/>
      <c r="G521" s="78"/>
      <c r="H521" s="79"/>
      <c r="I521" s="78"/>
      <c r="J521" s="86"/>
      <c r="K521" s="108">
        <f t="shared" si="12"/>
        <v>0</v>
      </c>
    </row>
    <row r="522" spans="1:11" x14ac:dyDescent="0.25">
      <c r="A522" s="78"/>
      <c r="B522" s="78"/>
      <c r="C522" s="78"/>
      <c r="D522" s="81"/>
      <c r="E522" s="81"/>
      <c r="F522" s="85"/>
      <c r="G522" s="78"/>
      <c r="H522" s="79"/>
      <c r="I522" s="78"/>
      <c r="J522" s="86"/>
      <c r="K522" s="108">
        <f t="shared" si="12"/>
        <v>0</v>
      </c>
    </row>
    <row r="523" spans="1:11" x14ac:dyDescent="0.25">
      <c r="A523" s="78"/>
      <c r="B523" s="78"/>
      <c r="C523" s="78"/>
      <c r="D523" s="81"/>
      <c r="E523" s="81"/>
      <c r="F523" s="85"/>
      <c r="G523" s="78"/>
      <c r="H523" s="79"/>
      <c r="I523" s="78"/>
      <c r="J523" s="86"/>
      <c r="K523" s="108">
        <f t="shared" si="12"/>
        <v>0</v>
      </c>
    </row>
    <row r="524" spans="1:11" x14ac:dyDescent="0.25">
      <c r="A524" s="78"/>
      <c r="B524" s="78"/>
      <c r="C524" s="78"/>
      <c r="D524" s="81"/>
      <c r="E524" s="81"/>
      <c r="F524" s="85"/>
      <c r="G524" s="78"/>
      <c r="H524" s="79"/>
      <c r="I524" s="78"/>
      <c r="J524" s="86"/>
      <c r="K524" s="108">
        <f t="shared" si="12"/>
        <v>0</v>
      </c>
    </row>
    <row r="525" spans="1:11" x14ac:dyDescent="0.25">
      <c r="A525" s="78"/>
      <c r="B525" s="78"/>
      <c r="C525" s="78"/>
      <c r="D525" s="81"/>
      <c r="E525" s="81"/>
      <c r="F525" s="85"/>
      <c r="G525" s="78"/>
      <c r="H525" s="79"/>
      <c r="I525" s="78"/>
      <c r="J525" s="86"/>
      <c r="K525" s="108">
        <f t="shared" si="12"/>
        <v>0</v>
      </c>
    </row>
    <row r="526" spans="1:11" x14ac:dyDescent="0.25">
      <c r="A526" s="78"/>
      <c r="B526" s="78"/>
      <c r="C526" s="78"/>
      <c r="D526" s="81"/>
      <c r="E526" s="81"/>
      <c r="F526" s="85"/>
      <c r="G526" s="78"/>
      <c r="H526" s="79"/>
      <c r="I526" s="78"/>
      <c r="J526" s="86"/>
      <c r="K526" s="108">
        <f t="shared" si="12"/>
        <v>0</v>
      </c>
    </row>
    <row r="527" spans="1:11" x14ac:dyDescent="0.25">
      <c r="A527" s="78"/>
      <c r="B527" s="78"/>
      <c r="C527" s="78"/>
      <c r="D527" s="81"/>
      <c r="E527" s="81"/>
      <c r="F527" s="85"/>
      <c r="G527" s="78"/>
      <c r="H527" s="79"/>
      <c r="I527" s="78"/>
      <c r="J527" s="86"/>
      <c r="K527" s="108">
        <f t="shared" si="12"/>
        <v>0</v>
      </c>
    </row>
    <row r="528" spans="1:11" x14ac:dyDescent="0.25">
      <c r="A528" s="78"/>
      <c r="B528" s="78"/>
      <c r="C528" s="78"/>
      <c r="D528" s="81"/>
      <c r="E528" s="81"/>
      <c r="F528" s="85"/>
      <c r="G528" s="78"/>
      <c r="H528" s="79"/>
      <c r="I528" s="78"/>
      <c r="J528" s="86"/>
      <c r="K528" s="108">
        <f t="shared" si="12"/>
        <v>0</v>
      </c>
    </row>
    <row r="529" spans="1:11" x14ac:dyDescent="0.25">
      <c r="A529" s="78"/>
      <c r="B529" s="78"/>
      <c r="C529" s="78"/>
      <c r="D529" s="81"/>
      <c r="E529" s="81"/>
      <c r="F529" s="85"/>
      <c r="G529" s="78"/>
      <c r="H529" s="79"/>
      <c r="I529" s="78"/>
      <c r="J529" s="86"/>
      <c r="K529" s="108">
        <f t="shared" si="12"/>
        <v>0</v>
      </c>
    </row>
    <row r="530" spans="1:11" x14ac:dyDescent="0.25">
      <c r="A530" s="78"/>
      <c r="B530" s="78"/>
      <c r="C530" s="78"/>
      <c r="D530" s="81"/>
      <c r="E530" s="81"/>
      <c r="F530" s="85"/>
      <c r="G530" s="78"/>
      <c r="H530" s="79"/>
      <c r="I530" s="78"/>
      <c r="J530" s="86"/>
      <c r="K530" s="108">
        <f t="shared" si="12"/>
        <v>0</v>
      </c>
    </row>
    <row r="531" spans="1:11" x14ac:dyDescent="0.25">
      <c r="A531" s="78"/>
      <c r="B531" s="78"/>
      <c r="C531" s="78"/>
      <c r="D531" s="81"/>
      <c r="E531" s="81"/>
      <c r="F531" s="85"/>
      <c r="G531" s="78"/>
      <c r="H531" s="79"/>
      <c r="I531" s="78"/>
      <c r="J531" s="86"/>
      <c r="K531" s="108">
        <f t="shared" si="12"/>
        <v>0</v>
      </c>
    </row>
    <row r="532" spans="1:11" x14ac:dyDescent="0.25">
      <c r="A532" s="78"/>
      <c r="B532" s="78"/>
      <c r="C532" s="78"/>
      <c r="D532" s="81"/>
      <c r="E532" s="81"/>
      <c r="F532" s="85"/>
      <c r="G532" s="78"/>
      <c r="H532" s="79"/>
      <c r="I532" s="78"/>
      <c r="J532" s="86"/>
      <c r="K532" s="108">
        <f t="shared" si="12"/>
        <v>0</v>
      </c>
    </row>
    <row r="533" spans="1:11" x14ac:dyDescent="0.25">
      <c r="A533" s="78"/>
      <c r="B533" s="78"/>
      <c r="C533" s="78"/>
      <c r="D533" s="81"/>
      <c r="E533" s="81"/>
      <c r="F533" s="85"/>
      <c r="G533" s="78"/>
      <c r="H533" s="79"/>
      <c r="I533" s="78"/>
      <c r="J533" s="86"/>
      <c r="K533" s="108">
        <f t="shared" si="12"/>
        <v>0</v>
      </c>
    </row>
    <row r="534" spans="1:11" x14ac:dyDescent="0.25">
      <c r="A534" s="78"/>
      <c r="B534" s="78"/>
      <c r="C534" s="78"/>
      <c r="D534" s="81"/>
      <c r="E534" s="81"/>
      <c r="F534" s="85"/>
      <c r="G534" s="78"/>
      <c r="H534" s="79"/>
      <c r="I534" s="78"/>
      <c r="J534" s="86"/>
      <c r="K534" s="108">
        <f t="shared" si="12"/>
        <v>0</v>
      </c>
    </row>
    <row r="535" spans="1:11" x14ac:dyDescent="0.25">
      <c r="A535" s="78"/>
      <c r="B535" s="78"/>
      <c r="C535" s="78"/>
      <c r="D535" s="81"/>
      <c r="E535" s="81"/>
      <c r="F535" s="85"/>
      <c r="G535" s="78"/>
      <c r="H535" s="79"/>
      <c r="I535" s="78"/>
      <c r="J535" s="86"/>
      <c r="K535" s="108">
        <f t="shared" si="12"/>
        <v>0</v>
      </c>
    </row>
    <row r="536" spans="1:11" x14ac:dyDescent="0.25">
      <c r="A536" s="78"/>
      <c r="B536" s="78"/>
      <c r="C536" s="78"/>
      <c r="D536" s="81"/>
      <c r="E536" s="81"/>
      <c r="F536" s="85"/>
      <c r="G536" s="78"/>
      <c r="H536" s="79"/>
      <c r="I536" s="78"/>
      <c r="J536" s="86"/>
      <c r="K536" s="108">
        <f t="shared" si="12"/>
        <v>0</v>
      </c>
    </row>
    <row r="537" spans="1:11" x14ac:dyDescent="0.25">
      <c r="A537" s="78"/>
      <c r="B537" s="78"/>
      <c r="C537" s="78"/>
      <c r="D537" s="81"/>
      <c r="E537" s="81"/>
      <c r="F537" s="85"/>
      <c r="G537" s="78"/>
      <c r="H537" s="79"/>
      <c r="I537" s="78"/>
      <c r="J537" s="86"/>
      <c r="K537" s="108">
        <f t="shared" si="12"/>
        <v>0</v>
      </c>
    </row>
    <row r="538" spans="1:11" x14ac:dyDescent="0.25">
      <c r="A538" s="78"/>
      <c r="B538" s="78"/>
      <c r="C538" s="78"/>
      <c r="D538" s="81"/>
      <c r="E538" s="81"/>
      <c r="F538" s="85"/>
      <c r="G538" s="78"/>
      <c r="H538" s="79"/>
      <c r="I538" s="78"/>
      <c r="J538" s="86"/>
      <c r="K538" s="108">
        <f t="shared" si="12"/>
        <v>0</v>
      </c>
    </row>
    <row r="539" spans="1:11" x14ac:dyDescent="0.25">
      <c r="A539" s="78"/>
      <c r="B539" s="78"/>
      <c r="C539" s="78"/>
      <c r="D539" s="81"/>
      <c r="E539" s="81"/>
      <c r="F539" s="85"/>
      <c r="G539" s="78"/>
      <c r="H539" s="79"/>
      <c r="I539" s="78"/>
      <c r="J539" s="86"/>
      <c r="K539" s="108">
        <f t="shared" si="12"/>
        <v>0</v>
      </c>
    </row>
    <row r="540" spans="1:11" x14ac:dyDescent="0.25">
      <c r="A540" s="78"/>
      <c r="B540" s="78"/>
      <c r="C540" s="78"/>
      <c r="D540" s="81"/>
      <c r="E540" s="81"/>
      <c r="F540" s="85"/>
      <c r="G540" s="78"/>
      <c r="H540" s="79"/>
      <c r="I540" s="78"/>
      <c r="J540" s="86"/>
      <c r="K540" s="108">
        <f t="shared" si="12"/>
        <v>0</v>
      </c>
    </row>
    <row r="541" spans="1:11" x14ac:dyDescent="0.25">
      <c r="A541" s="78"/>
      <c r="B541" s="78"/>
      <c r="C541" s="78"/>
      <c r="D541" s="81"/>
      <c r="E541" s="81"/>
      <c r="F541" s="85"/>
      <c r="G541" s="78"/>
      <c r="H541" s="79"/>
      <c r="I541" s="78"/>
      <c r="J541" s="86"/>
      <c r="K541" s="108">
        <f t="shared" si="12"/>
        <v>0</v>
      </c>
    </row>
    <row r="542" spans="1:11" x14ac:dyDescent="0.25">
      <c r="A542" s="78"/>
      <c r="B542" s="78"/>
      <c r="C542" s="78"/>
      <c r="D542" s="81"/>
      <c r="E542" s="81"/>
      <c r="F542" s="85"/>
      <c r="G542" s="78"/>
      <c r="H542" s="79"/>
      <c r="I542" s="78"/>
      <c r="J542" s="86"/>
      <c r="K542" s="108">
        <f t="shared" si="12"/>
        <v>0</v>
      </c>
    </row>
    <row r="543" spans="1:11" x14ac:dyDescent="0.25">
      <c r="A543" s="78"/>
      <c r="B543" s="78"/>
      <c r="C543" s="78"/>
      <c r="D543" s="81"/>
      <c r="E543" s="81"/>
      <c r="F543" s="85"/>
      <c r="G543" s="78"/>
      <c r="H543" s="79"/>
      <c r="I543" s="78"/>
      <c r="J543" s="86"/>
      <c r="K543" s="108">
        <f t="shared" si="12"/>
        <v>0</v>
      </c>
    </row>
    <row r="544" spans="1:11" x14ac:dyDescent="0.25">
      <c r="A544" s="78"/>
      <c r="B544" s="78"/>
      <c r="C544" s="78"/>
      <c r="D544" s="81"/>
      <c r="E544" s="81"/>
      <c r="F544" s="85"/>
      <c r="G544" s="78"/>
      <c r="H544" s="79"/>
      <c r="I544" s="78"/>
      <c r="J544" s="86"/>
      <c r="K544" s="108">
        <f t="shared" si="12"/>
        <v>0</v>
      </c>
    </row>
    <row r="545" spans="1:11" x14ac:dyDescent="0.25">
      <c r="A545" s="78"/>
      <c r="B545" s="78"/>
      <c r="C545" s="78"/>
      <c r="D545" s="81"/>
      <c r="E545" s="81"/>
      <c r="F545" s="85"/>
      <c r="G545" s="78"/>
      <c r="H545" s="79"/>
      <c r="I545" s="78"/>
      <c r="J545" s="86"/>
      <c r="K545" s="108">
        <f t="shared" si="12"/>
        <v>0</v>
      </c>
    </row>
    <row r="546" spans="1:11" x14ac:dyDescent="0.25">
      <c r="A546" s="78"/>
      <c r="B546" s="78"/>
      <c r="C546" s="78"/>
      <c r="D546" s="81"/>
      <c r="E546" s="81"/>
      <c r="F546" s="85"/>
      <c r="G546" s="78"/>
      <c r="H546" s="79"/>
      <c r="I546" s="78"/>
      <c r="J546" s="86"/>
      <c r="K546" s="108">
        <f t="shared" si="12"/>
        <v>0</v>
      </c>
    </row>
    <row r="547" spans="1:11" x14ac:dyDescent="0.25">
      <c r="A547" s="78"/>
      <c r="B547" s="78"/>
      <c r="C547" s="78"/>
      <c r="D547" s="81"/>
      <c r="E547" s="81"/>
      <c r="F547" s="85"/>
      <c r="G547" s="78"/>
      <c r="H547" s="79"/>
      <c r="I547" s="78"/>
      <c r="J547" s="86"/>
      <c r="K547" s="108">
        <f t="shared" si="12"/>
        <v>0</v>
      </c>
    </row>
    <row r="548" spans="1:11" x14ac:dyDescent="0.25">
      <c r="A548" s="78"/>
      <c r="B548" s="78"/>
      <c r="C548" s="78"/>
      <c r="D548" s="81"/>
      <c r="E548" s="81"/>
      <c r="F548" s="85"/>
      <c r="G548" s="78"/>
      <c r="H548" s="79"/>
      <c r="I548" s="78"/>
      <c r="J548" s="86"/>
      <c r="K548" s="108">
        <f t="shared" si="12"/>
        <v>0</v>
      </c>
    </row>
    <row r="549" spans="1:11" x14ac:dyDescent="0.25">
      <c r="A549" s="78"/>
      <c r="B549" s="78"/>
      <c r="C549" s="78"/>
      <c r="D549" s="81"/>
      <c r="E549" s="81"/>
      <c r="F549" s="85"/>
      <c r="G549" s="78"/>
      <c r="H549" s="79"/>
      <c r="I549" s="78"/>
      <c r="J549" s="86"/>
      <c r="K549" s="108">
        <f t="shared" si="12"/>
        <v>0</v>
      </c>
    </row>
    <row r="550" spans="1:11" x14ac:dyDescent="0.25">
      <c r="A550" s="78"/>
      <c r="B550" s="78"/>
      <c r="C550" s="78"/>
      <c r="D550" s="81"/>
      <c r="E550" s="81"/>
      <c r="F550" s="85"/>
      <c r="G550" s="78"/>
      <c r="H550" s="79"/>
      <c r="I550" s="78"/>
      <c r="J550" s="86"/>
      <c r="K550" s="108">
        <f t="shared" si="12"/>
        <v>0</v>
      </c>
    </row>
    <row r="551" spans="1:11" x14ac:dyDescent="0.25">
      <c r="A551" s="78"/>
      <c r="B551" s="78"/>
      <c r="C551" s="78"/>
      <c r="D551" s="81"/>
      <c r="E551" s="81"/>
      <c r="F551" s="85"/>
      <c r="G551" s="78"/>
      <c r="H551" s="79"/>
      <c r="I551" s="78"/>
      <c r="J551" s="86"/>
      <c r="K551" s="108">
        <f t="shared" si="12"/>
        <v>0</v>
      </c>
    </row>
    <row r="552" spans="1:11" x14ac:dyDescent="0.25">
      <c r="A552" s="78"/>
      <c r="B552" s="78"/>
      <c r="C552" s="78"/>
      <c r="D552" s="81"/>
      <c r="E552" s="81"/>
      <c r="F552" s="85"/>
      <c r="G552" s="78"/>
      <c r="H552" s="79"/>
      <c r="I552" s="78"/>
      <c r="J552" s="86"/>
      <c r="K552" s="108">
        <f t="shared" si="12"/>
        <v>0</v>
      </c>
    </row>
    <row r="553" spans="1:11" x14ac:dyDescent="0.25">
      <c r="A553" s="78"/>
      <c r="B553" s="78"/>
      <c r="C553" s="78"/>
      <c r="D553" s="81"/>
      <c r="E553" s="81"/>
      <c r="F553" s="85"/>
      <c r="G553" s="78"/>
      <c r="H553" s="79"/>
      <c r="I553" s="78"/>
      <c r="J553" s="86"/>
      <c r="K553" s="108">
        <f t="shared" si="12"/>
        <v>0</v>
      </c>
    </row>
    <row r="554" spans="1:11" x14ac:dyDescent="0.25">
      <c r="A554" s="78"/>
      <c r="B554" s="78"/>
      <c r="C554" s="78"/>
      <c r="D554" s="81"/>
      <c r="E554" s="81"/>
      <c r="F554" s="85"/>
      <c r="G554" s="78"/>
      <c r="H554" s="79"/>
      <c r="I554" s="78"/>
      <c r="J554" s="86"/>
      <c r="K554" s="108">
        <f t="shared" si="12"/>
        <v>0</v>
      </c>
    </row>
    <row r="555" spans="1:11" x14ac:dyDescent="0.25">
      <c r="A555" s="78"/>
      <c r="B555" s="78"/>
      <c r="C555" s="78"/>
      <c r="D555" s="81"/>
      <c r="E555" s="81"/>
      <c r="F555" s="85"/>
      <c r="G555" s="78"/>
      <c r="H555" s="79"/>
      <c r="I555" s="78"/>
      <c r="J555" s="86"/>
      <c r="K555" s="108">
        <f t="shared" si="12"/>
        <v>0</v>
      </c>
    </row>
    <row r="556" spans="1:11" x14ac:dyDescent="0.25">
      <c r="A556" s="78"/>
      <c r="B556" s="78"/>
      <c r="C556" s="78"/>
      <c r="D556" s="81"/>
      <c r="E556" s="81"/>
      <c r="F556" s="85"/>
      <c r="G556" s="78"/>
      <c r="H556" s="79"/>
      <c r="I556" s="78"/>
      <c r="J556" s="86"/>
      <c r="K556" s="108">
        <f t="shared" si="12"/>
        <v>0</v>
      </c>
    </row>
    <row r="557" spans="1:11" x14ac:dyDescent="0.25">
      <c r="A557" s="78"/>
      <c r="B557" s="78"/>
      <c r="C557" s="78"/>
      <c r="D557" s="81"/>
      <c r="E557" s="81"/>
      <c r="F557" s="85"/>
      <c r="G557" s="78"/>
      <c r="H557" s="79"/>
      <c r="I557" s="78"/>
      <c r="J557" s="86"/>
      <c r="K557" s="108">
        <f t="shared" si="12"/>
        <v>0</v>
      </c>
    </row>
    <row r="558" spans="1:11" x14ac:dyDescent="0.25">
      <c r="A558" s="78"/>
      <c r="B558" s="78"/>
      <c r="C558" s="78"/>
      <c r="D558" s="81"/>
      <c r="E558" s="81"/>
      <c r="F558" s="85"/>
      <c r="G558" s="78"/>
      <c r="H558" s="79"/>
      <c r="I558" s="78"/>
      <c r="J558" s="86"/>
      <c r="K558" s="108">
        <f t="shared" si="12"/>
        <v>0</v>
      </c>
    </row>
    <row r="559" spans="1:11" x14ac:dyDescent="0.25">
      <c r="A559" s="78"/>
      <c r="B559" s="78"/>
      <c r="C559" s="78"/>
      <c r="D559" s="81"/>
      <c r="E559" s="81"/>
      <c r="F559" s="85"/>
      <c r="G559" s="78"/>
      <c r="H559" s="79"/>
      <c r="I559" s="78"/>
      <c r="J559" s="86"/>
      <c r="K559" s="108">
        <f t="shared" si="12"/>
        <v>0</v>
      </c>
    </row>
    <row r="560" spans="1:11" x14ac:dyDescent="0.25">
      <c r="A560" s="78"/>
      <c r="B560" s="78"/>
      <c r="C560" s="78"/>
      <c r="D560" s="81"/>
      <c r="E560" s="81"/>
      <c r="F560" s="85"/>
      <c r="G560" s="78"/>
      <c r="H560" s="79"/>
      <c r="I560" s="78"/>
      <c r="J560" s="86"/>
      <c r="K560" s="108">
        <f t="shared" si="12"/>
        <v>0</v>
      </c>
    </row>
    <row r="561" spans="1:11" x14ac:dyDescent="0.25">
      <c r="A561" s="78"/>
      <c r="B561" s="78"/>
      <c r="C561" s="78"/>
      <c r="D561" s="81"/>
      <c r="E561" s="81"/>
      <c r="F561" s="85"/>
      <c r="G561" s="78"/>
      <c r="H561" s="79"/>
      <c r="I561" s="78"/>
      <c r="J561" s="86"/>
      <c r="K561" s="108">
        <f t="shared" si="12"/>
        <v>0</v>
      </c>
    </row>
    <row r="562" spans="1:11" x14ac:dyDescent="0.25">
      <c r="A562" s="78"/>
      <c r="B562" s="78"/>
      <c r="C562" s="78"/>
      <c r="D562" s="81"/>
      <c r="E562" s="81"/>
      <c r="F562" s="85"/>
      <c r="G562" s="78"/>
      <c r="H562" s="79"/>
      <c r="I562" s="78"/>
      <c r="J562" s="86"/>
      <c r="K562" s="108">
        <f t="shared" si="12"/>
        <v>0</v>
      </c>
    </row>
    <row r="563" spans="1:11" x14ac:dyDescent="0.25">
      <c r="A563" s="78"/>
      <c r="B563" s="78"/>
      <c r="C563" s="78"/>
      <c r="D563" s="81"/>
      <c r="E563" s="81"/>
      <c r="F563" s="85"/>
      <c r="G563" s="78"/>
      <c r="H563" s="79"/>
      <c r="I563" s="78"/>
      <c r="J563" s="86"/>
      <c r="K563" s="108">
        <f t="shared" si="12"/>
        <v>0</v>
      </c>
    </row>
    <row r="564" spans="1:11" x14ac:dyDescent="0.25">
      <c r="A564" s="78"/>
      <c r="B564" s="78"/>
      <c r="C564" s="78"/>
      <c r="D564" s="81"/>
      <c r="E564" s="81"/>
      <c r="F564" s="85"/>
      <c r="G564" s="78"/>
      <c r="H564" s="79"/>
      <c r="I564" s="78"/>
      <c r="J564" s="86"/>
      <c r="K564" s="108">
        <f t="shared" si="12"/>
        <v>0</v>
      </c>
    </row>
    <row r="565" spans="1:11" x14ac:dyDescent="0.25">
      <c r="A565" s="78"/>
      <c r="B565" s="78"/>
      <c r="C565" s="78"/>
      <c r="D565" s="81"/>
      <c r="E565" s="81"/>
      <c r="F565" s="85"/>
      <c r="G565" s="78"/>
      <c r="H565" s="79"/>
      <c r="I565" s="78"/>
      <c r="J565" s="86"/>
      <c r="K565" s="108">
        <f t="shared" si="12"/>
        <v>0</v>
      </c>
    </row>
    <row r="566" spans="1:11" x14ac:dyDescent="0.25">
      <c r="A566" s="78"/>
      <c r="B566" s="78"/>
      <c r="C566" s="78"/>
      <c r="D566" s="81"/>
      <c r="E566" s="81"/>
      <c r="F566" s="85"/>
      <c r="G566" s="78"/>
      <c r="H566" s="79"/>
      <c r="I566" s="78"/>
      <c r="J566" s="86"/>
      <c r="K566" s="108">
        <f t="shared" si="12"/>
        <v>0</v>
      </c>
    </row>
    <row r="567" spans="1:11" x14ac:dyDescent="0.25">
      <c r="A567" s="78"/>
      <c r="B567" s="78"/>
      <c r="C567" s="78"/>
      <c r="D567" s="81"/>
      <c r="E567" s="81"/>
      <c r="F567" s="85"/>
      <c r="G567" s="78"/>
      <c r="H567" s="79"/>
      <c r="I567" s="78"/>
      <c r="J567" s="86"/>
      <c r="K567" s="108">
        <f t="shared" si="12"/>
        <v>0</v>
      </c>
    </row>
    <row r="568" spans="1:11" x14ac:dyDescent="0.25">
      <c r="A568" s="78"/>
      <c r="B568" s="78"/>
      <c r="C568" s="78"/>
      <c r="D568" s="81"/>
      <c r="E568" s="81"/>
      <c r="F568" s="85"/>
      <c r="G568" s="78"/>
      <c r="H568" s="79"/>
      <c r="I568" s="78"/>
      <c r="J568" s="86"/>
      <c r="K568" s="108">
        <f t="shared" si="12"/>
        <v>0</v>
      </c>
    </row>
    <row r="569" spans="1:11" x14ac:dyDescent="0.25">
      <c r="A569" s="78"/>
      <c r="B569" s="78"/>
      <c r="C569" s="78"/>
      <c r="D569" s="81"/>
      <c r="E569" s="81"/>
      <c r="F569" s="85"/>
      <c r="G569" s="78"/>
      <c r="H569" s="79"/>
      <c r="I569" s="78"/>
      <c r="J569" s="86"/>
      <c r="K569" s="108">
        <f t="shared" si="12"/>
        <v>0</v>
      </c>
    </row>
    <row r="570" spans="1:11" x14ac:dyDescent="0.25">
      <c r="A570" s="78"/>
      <c r="B570" s="78"/>
      <c r="C570" s="78"/>
      <c r="D570" s="81"/>
      <c r="E570" s="81"/>
      <c r="F570" s="85"/>
      <c r="G570" s="78"/>
      <c r="H570" s="79"/>
      <c r="I570" s="78"/>
      <c r="J570" s="86"/>
      <c r="K570" s="108">
        <f t="shared" si="12"/>
        <v>0</v>
      </c>
    </row>
    <row r="571" spans="1:11" x14ac:dyDescent="0.25">
      <c r="A571" s="78"/>
      <c r="B571" s="78"/>
      <c r="C571" s="78"/>
      <c r="D571" s="81"/>
      <c r="E571" s="81"/>
      <c r="F571" s="85"/>
      <c r="G571" s="78"/>
      <c r="H571" s="79"/>
      <c r="I571" s="78"/>
      <c r="J571" s="86"/>
      <c r="K571" s="108">
        <f t="shared" si="12"/>
        <v>0</v>
      </c>
    </row>
    <row r="572" spans="1:11" x14ac:dyDescent="0.25">
      <c r="A572" s="78"/>
      <c r="B572" s="78"/>
      <c r="C572" s="78"/>
      <c r="D572" s="81"/>
      <c r="E572" s="81"/>
      <c r="F572" s="85"/>
      <c r="G572" s="78"/>
      <c r="H572" s="79"/>
      <c r="I572" s="78"/>
      <c r="J572" s="86"/>
      <c r="K572" s="108">
        <f t="shared" si="12"/>
        <v>0</v>
      </c>
    </row>
    <row r="573" spans="1:11" x14ac:dyDescent="0.25">
      <c r="A573" s="78"/>
      <c r="B573" s="78"/>
      <c r="C573" s="78"/>
      <c r="D573" s="81"/>
      <c r="E573" s="81"/>
      <c r="F573" s="85"/>
      <c r="G573" s="78"/>
      <c r="H573" s="79"/>
      <c r="I573" s="78"/>
      <c r="J573" s="86"/>
      <c r="K573" s="108">
        <f t="shared" si="12"/>
        <v>0</v>
      </c>
    </row>
    <row r="574" spans="1:11" x14ac:dyDescent="0.25">
      <c r="A574" s="78"/>
      <c r="B574" s="78"/>
      <c r="C574" s="78"/>
      <c r="D574" s="81"/>
      <c r="E574" s="81"/>
      <c r="F574" s="85"/>
      <c r="G574" s="78"/>
      <c r="H574" s="79"/>
      <c r="I574" s="78"/>
      <c r="J574" s="86"/>
      <c r="K574" s="108">
        <f t="shared" si="12"/>
        <v>0</v>
      </c>
    </row>
    <row r="575" spans="1:11" x14ac:dyDescent="0.25">
      <c r="A575" s="78"/>
      <c r="B575" s="78"/>
      <c r="C575" s="78"/>
      <c r="D575" s="81"/>
      <c r="E575" s="81"/>
      <c r="F575" s="85"/>
      <c r="G575" s="78"/>
      <c r="H575" s="79"/>
      <c r="I575" s="78"/>
      <c r="J575" s="86"/>
      <c r="K575" s="108">
        <f t="shared" si="12"/>
        <v>0</v>
      </c>
    </row>
    <row r="576" spans="1:11" x14ac:dyDescent="0.25">
      <c r="A576" s="78"/>
      <c r="B576" s="78"/>
      <c r="C576" s="78"/>
      <c r="D576" s="81"/>
      <c r="E576" s="81"/>
      <c r="F576" s="85"/>
      <c r="G576" s="78"/>
      <c r="H576" s="79"/>
      <c r="I576" s="78"/>
      <c r="J576" s="86"/>
      <c r="K576" s="108">
        <f t="shared" si="12"/>
        <v>0</v>
      </c>
    </row>
    <row r="577" spans="1:11" x14ac:dyDescent="0.25">
      <c r="A577" s="78"/>
      <c r="B577" s="78"/>
      <c r="C577" s="78"/>
      <c r="D577" s="81"/>
      <c r="E577" s="81"/>
      <c r="F577" s="85"/>
      <c r="G577" s="78"/>
      <c r="H577" s="79"/>
      <c r="I577" s="78"/>
      <c r="J577" s="86"/>
      <c r="K577" s="108">
        <f t="shared" si="12"/>
        <v>0</v>
      </c>
    </row>
    <row r="578" spans="1:11" x14ac:dyDescent="0.25">
      <c r="A578" s="78"/>
      <c r="B578" s="78"/>
      <c r="C578" s="78"/>
      <c r="D578" s="81"/>
      <c r="E578" s="81"/>
      <c r="F578" s="85"/>
      <c r="G578" s="78"/>
      <c r="H578" s="79"/>
      <c r="I578" s="78"/>
      <c r="J578" s="86"/>
      <c r="K578" s="108">
        <f t="shared" ref="K578:K641" si="13">COUNTIF($G$2:$G$1201,G578)</f>
        <v>0</v>
      </c>
    </row>
    <row r="579" spans="1:11" x14ac:dyDescent="0.25">
      <c r="A579" s="78"/>
      <c r="B579" s="78"/>
      <c r="C579" s="78"/>
      <c r="D579" s="81"/>
      <c r="E579" s="81"/>
      <c r="F579" s="85"/>
      <c r="G579" s="78"/>
      <c r="H579" s="79"/>
      <c r="I579" s="78"/>
      <c r="J579" s="86"/>
      <c r="K579" s="108">
        <f t="shared" si="13"/>
        <v>0</v>
      </c>
    </row>
    <row r="580" spans="1:11" x14ac:dyDescent="0.25">
      <c r="A580" s="78"/>
      <c r="B580" s="78"/>
      <c r="C580" s="78"/>
      <c r="D580" s="81"/>
      <c r="E580" s="81"/>
      <c r="F580" s="85"/>
      <c r="G580" s="78"/>
      <c r="H580" s="79"/>
      <c r="I580" s="78"/>
      <c r="J580" s="86"/>
      <c r="K580" s="108">
        <f t="shared" si="13"/>
        <v>0</v>
      </c>
    </row>
    <row r="581" spans="1:11" x14ac:dyDescent="0.25">
      <c r="A581" s="78"/>
      <c r="B581" s="78"/>
      <c r="C581" s="78"/>
      <c r="D581" s="81"/>
      <c r="E581" s="81"/>
      <c r="F581" s="85"/>
      <c r="G581" s="78"/>
      <c r="H581" s="79"/>
      <c r="I581" s="78"/>
      <c r="J581" s="86"/>
      <c r="K581" s="108">
        <f t="shared" si="13"/>
        <v>0</v>
      </c>
    </row>
    <row r="582" spans="1:11" x14ac:dyDescent="0.25">
      <c r="A582" s="78"/>
      <c r="B582" s="78"/>
      <c r="C582" s="78"/>
      <c r="D582" s="81"/>
      <c r="E582" s="81"/>
      <c r="F582" s="85"/>
      <c r="G582" s="78"/>
      <c r="H582" s="79"/>
      <c r="I582" s="78"/>
      <c r="J582" s="86"/>
      <c r="K582" s="108">
        <f t="shared" si="13"/>
        <v>0</v>
      </c>
    </row>
    <row r="583" spans="1:11" x14ac:dyDescent="0.25">
      <c r="A583" s="78"/>
      <c r="B583" s="78"/>
      <c r="C583" s="78"/>
      <c r="D583" s="81"/>
      <c r="E583" s="81"/>
      <c r="F583" s="85"/>
      <c r="G583" s="78"/>
      <c r="H583" s="79"/>
      <c r="I583" s="78"/>
      <c r="J583" s="86"/>
      <c r="K583" s="108">
        <f t="shared" si="13"/>
        <v>0</v>
      </c>
    </row>
    <row r="584" spans="1:11" x14ac:dyDescent="0.25">
      <c r="A584" s="78"/>
      <c r="B584" s="78"/>
      <c r="C584" s="78"/>
      <c r="D584" s="81"/>
      <c r="E584" s="81"/>
      <c r="F584" s="85"/>
      <c r="G584" s="78"/>
      <c r="H584" s="79"/>
      <c r="I584" s="78"/>
      <c r="J584" s="86"/>
      <c r="K584" s="108">
        <f t="shared" si="13"/>
        <v>0</v>
      </c>
    </row>
    <row r="585" spans="1:11" x14ac:dyDescent="0.25">
      <c r="A585" s="78"/>
      <c r="B585" s="78"/>
      <c r="C585" s="78"/>
      <c r="D585" s="81"/>
      <c r="E585" s="81"/>
      <c r="F585" s="85"/>
      <c r="G585" s="78"/>
      <c r="H585" s="79"/>
      <c r="I585" s="78"/>
      <c r="J585" s="86"/>
      <c r="K585" s="108">
        <f t="shared" si="13"/>
        <v>0</v>
      </c>
    </row>
    <row r="586" spans="1:11" x14ac:dyDescent="0.25">
      <c r="A586" s="78"/>
      <c r="B586" s="78"/>
      <c r="C586" s="78"/>
      <c r="D586" s="81"/>
      <c r="E586" s="81"/>
      <c r="F586" s="85"/>
      <c r="G586" s="78"/>
      <c r="H586" s="79"/>
      <c r="I586" s="78"/>
      <c r="J586" s="86"/>
      <c r="K586" s="108">
        <f t="shared" si="13"/>
        <v>0</v>
      </c>
    </row>
    <row r="587" spans="1:11" x14ac:dyDescent="0.25">
      <c r="A587" s="78"/>
      <c r="B587" s="78"/>
      <c r="C587" s="78"/>
      <c r="D587" s="81"/>
      <c r="E587" s="81"/>
      <c r="F587" s="85"/>
      <c r="G587" s="78"/>
      <c r="H587" s="79"/>
      <c r="I587" s="78"/>
      <c r="J587" s="86"/>
      <c r="K587" s="108">
        <f t="shared" si="13"/>
        <v>0</v>
      </c>
    </row>
    <row r="588" spans="1:11" x14ac:dyDescent="0.25">
      <c r="A588" s="78"/>
      <c r="B588" s="78"/>
      <c r="C588" s="78"/>
      <c r="D588" s="81"/>
      <c r="E588" s="81"/>
      <c r="F588" s="85"/>
      <c r="G588" s="78"/>
      <c r="H588" s="79"/>
      <c r="I588" s="78"/>
      <c r="J588" s="86"/>
      <c r="K588" s="108">
        <f t="shared" si="13"/>
        <v>0</v>
      </c>
    </row>
    <row r="589" spans="1:11" x14ac:dyDescent="0.25">
      <c r="A589" s="78"/>
      <c r="B589" s="78"/>
      <c r="C589" s="78"/>
      <c r="D589" s="81"/>
      <c r="E589" s="81"/>
      <c r="F589" s="85"/>
      <c r="G589" s="78"/>
      <c r="H589" s="79"/>
      <c r="I589" s="78"/>
      <c r="J589" s="86"/>
      <c r="K589" s="108">
        <f t="shared" si="13"/>
        <v>0</v>
      </c>
    </row>
    <row r="590" spans="1:11" x14ac:dyDescent="0.25">
      <c r="A590" s="78"/>
      <c r="B590" s="78"/>
      <c r="C590" s="78"/>
      <c r="D590" s="81"/>
      <c r="E590" s="81"/>
      <c r="F590" s="85"/>
      <c r="G590" s="78"/>
      <c r="H590" s="79"/>
      <c r="I590" s="78"/>
      <c r="J590" s="86"/>
      <c r="K590" s="108">
        <f t="shared" si="13"/>
        <v>0</v>
      </c>
    </row>
    <row r="591" spans="1:11" x14ac:dyDescent="0.25">
      <c r="A591" s="78"/>
      <c r="B591" s="78"/>
      <c r="C591" s="78"/>
      <c r="D591" s="81"/>
      <c r="E591" s="81"/>
      <c r="F591" s="85"/>
      <c r="G591" s="78"/>
      <c r="H591" s="79"/>
      <c r="I591" s="78"/>
      <c r="J591" s="86"/>
      <c r="K591" s="108">
        <f t="shared" si="13"/>
        <v>0</v>
      </c>
    </row>
    <row r="592" spans="1:11" x14ac:dyDescent="0.25">
      <c r="A592" s="78"/>
      <c r="B592" s="78"/>
      <c r="C592" s="78"/>
      <c r="D592" s="81"/>
      <c r="E592" s="81"/>
      <c r="F592" s="85"/>
      <c r="G592" s="78"/>
      <c r="H592" s="79"/>
      <c r="I592" s="78"/>
      <c r="J592" s="86"/>
      <c r="K592" s="108">
        <f t="shared" si="13"/>
        <v>0</v>
      </c>
    </row>
    <row r="593" spans="1:11" x14ac:dyDescent="0.25">
      <c r="A593" s="78"/>
      <c r="B593" s="78"/>
      <c r="C593" s="78"/>
      <c r="D593" s="81"/>
      <c r="E593" s="81"/>
      <c r="F593" s="85"/>
      <c r="G593" s="78"/>
      <c r="H593" s="79"/>
      <c r="I593" s="78"/>
      <c r="J593" s="86"/>
      <c r="K593" s="108">
        <f t="shared" si="13"/>
        <v>0</v>
      </c>
    </row>
    <row r="594" spans="1:11" x14ac:dyDescent="0.25">
      <c r="A594" s="78"/>
      <c r="B594" s="78"/>
      <c r="C594" s="78"/>
      <c r="D594" s="81"/>
      <c r="E594" s="81"/>
      <c r="F594" s="85"/>
      <c r="G594" s="78"/>
      <c r="H594" s="79"/>
      <c r="I594" s="78"/>
      <c r="J594" s="86"/>
      <c r="K594" s="108">
        <f t="shared" si="13"/>
        <v>0</v>
      </c>
    </row>
    <row r="595" spans="1:11" x14ac:dyDescent="0.25">
      <c r="A595" s="78"/>
      <c r="B595" s="78"/>
      <c r="C595" s="78"/>
      <c r="D595" s="81"/>
      <c r="E595" s="81"/>
      <c r="F595" s="85"/>
      <c r="G595" s="78"/>
      <c r="H595" s="79"/>
      <c r="I595" s="78"/>
      <c r="J595" s="86"/>
      <c r="K595" s="108">
        <f t="shared" si="13"/>
        <v>0</v>
      </c>
    </row>
    <row r="596" spans="1:11" x14ac:dyDescent="0.25">
      <c r="A596" s="78"/>
      <c r="B596" s="78"/>
      <c r="C596" s="78"/>
      <c r="D596" s="81"/>
      <c r="E596" s="81"/>
      <c r="F596" s="85"/>
      <c r="G596" s="78"/>
      <c r="H596" s="79"/>
      <c r="I596" s="78"/>
      <c r="J596" s="86"/>
      <c r="K596" s="108">
        <f t="shared" si="13"/>
        <v>0</v>
      </c>
    </row>
    <row r="597" spans="1:11" x14ac:dyDescent="0.25">
      <c r="A597" s="78"/>
      <c r="B597" s="78"/>
      <c r="C597" s="78"/>
      <c r="D597" s="81"/>
      <c r="E597" s="81"/>
      <c r="F597" s="85"/>
      <c r="G597" s="78"/>
      <c r="H597" s="79"/>
      <c r="I597" s="78"/>
      <c r="J597" s="86"/>
      <c r="K597" s="108">
        <f t="shared" si="13"/>
        <v>0</v>
      </c>
    </row>
    <row r="598" spans="1:11" x14ac:dyDescent="0.25">
      <c r="A598" s="78"/>
      <c r="B598" s="78"/>
      <c r="C598" s="78"/>
      <c r="D598" s="81"/>
      <c r="E598" s="81"/>
      <c r="F598" s="85"/>
      <c r="G598" s="78"/>
      <c r="H598" s="79"/>
      <c r="I598" s="78"/>
      <c r="J598" s="86"/>
      <c r="K598" s="108">
        <f t="shared" si="13"/>
        <v>0</v>
      </c>
    </row>
    <row r="599" spans="1:11" x14ac:dyDescent="0.25">
      <c r="A599" s="78"/>
      <c r="B599" s="78"/>
      <c r="C599" s="78"/>
      <c r="D599" s="81"/>
      <c r="E599" s="81"/>
      <c r="F599" s="85"/>
      <c r="G599" s="78"/>
      <c r="H599" s="79"/>
      <c r="I599" s="78"/>
      <c r="J599" s="86"/>
      <c r="K599" s="108">
        <f t="shared" si="13"/>
        <v>0</v>
      </c>
    </row>
    <row r="600" spans="1:11" x14ac:dyDescent="0.25">
      <c r="A600" s="78"/>
      <c r="B600" s="78"/>
      <c r="C600" s="78"/>
      <c r="D600" s="81"/>
      <c r="E600" s="81"/>
      <c r="F600" s="85"/>
      <c r="G600" s="78"/>
      <c r="H600" s="79"/>
      <c r="I600" s="78"/>
      <c r="J600" s="86"/>
      <c r="K600" s="108">
        <f t="shared" si="13"/>
        <v>0</v>
      </c>
    </row>
    <row r="601" spans="1:11" x14ac:dyDescent="0.25">
      <c r="A601" s="78"/>
      <c r="B601" s="78"/>
      <c r="C601" s="78"/>
      <c r="D601" s="81"/>
      <c r="E601" s="81"/>
      <c r="F601" s="85"/>
      <c r="G601" s="78"/>
      <c r="H601" s="79"/>
      <c r="I601" s="78"/>
      <c r="J601" s="86"/>
      <c r="K601" s="108">
        <f t="shared" si="13"/>
        <v>0</v>
      </c>
    </row>
    <row r="602" spans="1:11" x14ac:dyDescent="0.25">
      <c r="A602" s="78"/>
      <c r="B602" s="78"/>
      <c r="C602" s="78"/>
      <c r="D602" s="81"/>
      <c r="E602" s="81"/>
      <c r="F602" s="85"/>
      <c r="G602" s="78"/>
      <c r="H602" s="79"/>
      <c r="I602" s="78"/>
      <c r="J602" s="86"/>
      <c r="K602" s="108">
        <f t="shared" si="13"/>
        <v>0</v>
      </c>
    </row>
    <row r="603" spans="1:11" x14ac:dyDescent="0.25">
      <c r="A603" s="78"/>
      <c r="B603" s="78"/>
      <c r="C603" s="78"/>
      <c r="D603" s="81"/>
      <c r="E603" s="81"/>
      <c r="F603" s="85"/>
      <c r="G603" s="78"/>
      <c r="H603" s="79"/>
      <c r="I603" s="78"/>
      <c r="J603" s="86"/>
      <c r="K603" s="108">
        <f t="shared" si="13"/>
        <v>0</v>
      </c>
    </row>
    <row r="604" spans="1:11" x14ac:dyDescent="0.25">
      <c r="A604" s="78"/>
      <c r="B604" s="78"/>
      <c r="C604" s="78"/>
      <c r="D604" s="81"/>
      <c r="E604" s="81"/>
      <c r="F604" s="85"/>
      <c r="G604" s="78"/>
      <c r="H604" s="79"/>
      <c r="I604" s="78"/>
      <c r="J604" s="86"/>
      <c r="K604" s="108">
        <f t="shared" si="13"/>
        <v>0</v>
      </c>
    </row>
    <row r="605" spans="1:11" x14ac:dyDescent="0.25">
      <c r="A605" s="78"/>
      <c r="B605" s="78"/>
      <c r="C605" s="78"/>
      <c r="D605" s="81"/>
      <c r="E605" s="81"/>
      <c r="F605" s="85"/>
      <c r="G605" s="78"/>
      <c r="H605" s="79"/>
      <c r="I605" s="78"/>
      <c r="J605" s="86"/>
      <c r="K605" s="108">
        <f t="shared" si="13"/>
        <v>0</v>
      </c>
    </row>
    <row r="606" spans="1:11" x14ac:dyDescent="0.25">
      <c r="A606" s="78"/>
      <c r="B606" s="78"/>
      <c r="C606" s="78"/>
      <c r="D606" s="81"/>
      <c r="E606" s="81"/>
      <c r="F606" s="85"/>
      <c r="G606" s="78"/>
      <c r="H606" s="79"/>
      <c r="I606" s="78"/>
      <c r="J606" s="86"/>
      <c r="K606" s="108">
        <f t="shared" si="13"/>
        <v>0</v>
      </c>
    </row>
    <row r="607" spans="1:11" x14ac:dyDescent="0.25">
      <c r="A607" s="78"/>
      <c r="B607" s="78"/>
      <c r="C607" s="78"/>
      <c r="D607" s="81"/>
      <c r="E607" s="81"/>
      <c r="F607" s="85"/>
      <c r="G607" s="78"/>
      <c r="H607" s="79"/>
      <c r="I607" s="78"/>
      <c r="J607" s="86"/>
      <c r="K607" s="108">
        <f t="shared" si="13"/>
        <v>0</v>
      </c>
    </row>
    <row r="608" spans="1:11" x14ac:dyDescent="0.25">
      <c r="A608" s="78"/>
      <c r="B608" s="78"/>
      <c r="C608" s="78"/>
      <c r="D608" s="81"/>
      <c r="E608" s="81"/>
      <c r="F608" s="85"/>
      <c r="G608" s="78"/>
      <c r="H608" s="79"/>
      <c r="I608" s="78"/>
      <c r="J608" s="86"/>
      <c r="K608" s="108">
        <f t="shared" si="13"/>
        <v>0</v>
      </c>
    </row>
    <row r="609" spans="1:11" x14ac:dyDescent="0.25">
      <c r="A609" s="78"/>
      <c r="B609" s="78"/>
      <c r="C609" s="78"/>
      <c r="D609" s="81"/>
      <c r="E609" s="81"/>
      <c r="F609" s="85"/>
      <c r="G609" s="78"/>
      <c r="H609" s="79"/>
      <c r="I609" s="78"/>
      <c r="J609" s="86"/>
      <c r="K609" s="108">
        <f t="shared" si="13"/>
        <v>0</v>
      </c>
    </row>
    <row r="610" spans="1:11" x14ac:dyDescent="0.25">
      <c r="A610" s="78"/>
      <c r="B610" s="78"/>
      <c r="C610" s="78"/>
      <c r="D610" s="81"/>
      <c r="E610" s="81"/>
      <c r="F610" s="85"/>
      <c r="G610" s="78"/>
      <c r="H610" s="79"/>
      <c r="I610" s="78"/>
      <c r="J610" s="86"/>
      <c r="K610" s="108">
        <f t="shared" si="13"/>
        <v>0</v>
      </c>
    </row>
    <row r="611" spans="1:11" x14ac:dyDescent="0.25">
      <c r="A611" s="78"/>
      <c r="B611" s="78"/>
      <c r="C611" s="78"/>
      <c r="D611" s="81"/>
      <c r="E611" s="81"/>
      <c r="F611" s="85"/>
      <c r="G611" s="78"/>
      <c r="H611" s="79"/>
      <c r="I611" s="78"/>
      <c r="J611" s="86"/>
      <c r="K611" s="108">
        <f t="shared" si="13"/>
        <v>0</v>
      </c>
    </row>
    <row r="612" spans="1:11" x14ac:dyDescent="0.25">
      <c r="A612" s="78"/>
      <c r="B612" s="78"/>
      <c r="C612" s="78"/>
      <c r="D612" s="81"/>
      <c r="E612" s="81"/>
      <c r="F612" s="85"/>
      <c r="G612" s="78"/>
      <c r="H612" s="79"/>
      <c r="I612" s="78"/>
      <c r="J612" s="86"/>
      <c r="K612" s="108">
        <f t="shared" si="13"/>
        <v>0</v>
      </c>
    </row>
    <row r="613" spans="1:11" x14ac:dyDescent="0.25">
      <c r="A613" s="78"/>
      <c r="B613" s="78"/>
      <c r="C613" s="78"/>
      <c r="D613" s="81"/>
      <c r="E613" s="81"/>
      <c r="F613" s="85"/>
      <c r="G613" s="78"/>
      <c r="H613" s="79"/>
      <c r="I613" s="78"/>
      <c r="J613" s="86"/>
      <c r="K613" s="108">
        <f t="shared" si="13"/>
        <v>0</v>
      </c>
    </row>
    <row r="614" spans="1:11" x14ac:dyDescent="0.25">
      <c r="A614" s="78"/>
      <c r="B614" s="78"/>
      <c r="C614" s="78"/>
      <c r="D614" s="81"/>
      <c r="E614" s="81"/>
      <c r="F614" s="85"/>
      <c r="G614" s="78"/>
      <c r="H614" s="79"/>
      <c r="I614" s="78"/>
      <c r="J614" s="86"/>
      <c r="K614" s="108">
        <f t="shared" si="13"/>
        <v>0</v>
      </c>
    </row>
    <row r="615" spans="1:11" x14ac:dyDescent="0.25">
      <c r="A615" s="78"/>
      <c r="B615" s="78"/>
      <c r="C615" s="78"/>
      <c r="D615" s="81"/>
      <c r="E615" s="81"/>
      <c r="F615" s="85"/>
      <c r="G615" s="78"/>
      <c r="H615" s="79"/>
      <c r="I615" s="78"/>
      <c r="J615" s="86"/>
      <c r="K615" s="108">
        <f t="shared" si="13"/>
        <v>0</v>
      </c>
    </row>
    <row r="616" spans="1:11" x14ac:dyDescent="0.25">
      <c r="A616" s="78"/>
      <c r="B616" s="78"/>
      <c r="C616" s="78"/>
      <c r="D616" s="81"/>
      <c r="E616" s="81"/>
      <c r="F616" s="85"/>
      <c r="G616" s="78"/>
      <c r="H616" s="79"/>
      <c r="I616" s="78"/>
      <c r="J616" s="86"/>
      <c r="K616" s="108">
        <f t="shared" si="13"/>
        <v>0</v>
      </c>
    </row>
    <row r="617" spans="1:11" x14ac:dyDescent="0.25">
      <c r="A617" s="78"/>
      <c r="B617" s="78"/>
      <c r="C617" s="78"/>
      <c r="D617" s="81"/>
      <c r="E617" s="81"/>
      <c r="F617" s="85"/>
      <c r="G617" s="78"/>
      <c r="H617" s="79"/>
      <c r="I617" s="78"/>
      <c r="J617" s="86"/>
      <c r="K617" s="108">
        <f t="shared" si="13"/>
        <v>0</v>
      </c>
    </row>
    <row r="618" spans="1:11" x14ac:dyDescent="0.25">
      <c r="A618" s="78"/>
      <c r="B618" s="78"/>
      <c r="C618" s="78"/>
      <c r="D618" s="81"/>
      <c r="E618" s="81"/>
      <c r="F618" s="85"/>
      <c r="G618" s="78"/>
      <c r="H618" s="79"/>
      <c r="I618" s="78"/>
      <c r="J618" s="86"/>
      <c r="K618" s="108">
        <f t="shared" si="13"/>
        <v>0</v>
      </c>
    </row>
    <row r="619" spans="1:11" x14ac:dyDescent="0.25">
      <c r="A619" s="78"/>
      <c r="B619" s="78"/>
      <c r="C619" s="78"/>
      <c r="D619" s="81"/>
      <c r="E619" s="81"/>
      <c r="F619" s="85"/>
      <c r="G619" s="78"/>
      <c r="H619" s="79"/>
      <c r="I619" s="78"/>
      <c r="J619" s="86"/>
      <c r="K619" s="108">
        <f t="shared" si="13"/>
        <v>0</v>
      </c>
    </row>
    <row r="620" spans="1:11" x14ac:dyDescent="0.25">
      <c r="A620" s="78"/>
      <c r="B620" s="78"/>
      <c r="C620" s="78"/>
      <c r="D620" s="81"/>
      <c r="E620" s="81"/>
      <c r="F620" s="85"/>
      <c r="G620" s="78"/>
      <c r="H620" s="79"/>
      <c r="I620" s="78"/>
      <c r="J620" s="86"/>
      <c r="K620" s="108">
        <f t="shared" si="13"/>
        <v>0</v>
      </c>
    </row>
    <row r="621" spans="1:11" x14ac:dyDescent="0.25">
      <c r="A621" s="78"/>
      <c r="B621" s="78"/>
      <c r="C621" s="78"/>
      <c r="D621" s="81"/>
      <c r="E621" s="81"/>
      <c r="F621" s="85"/>
      <c r="G621" s="78"/>
      <c r="H621" s="79"/>
      <c r="I621" s="78"/>
      <c r="J621" s="86"/>
      <c r="K621" s="108">
        <f t="shared" si="13"/>
        <v>0</v>
      </c>
    </row>
    <row r="622" spans="1:11" x14ac:dyDescent="0.25">
      <c r="A622" s="78"/>
      <c r="B622" s="78"/>
      <c r="C622" s="78"/>
      <c r="D622" s="81"/>
      <c r="E622" s="81"/>
      <c r="F622" s="85"/>
      <c r="G622" s="78"/>
      <c r="H622" s="79"/>
      <c r="I622" s="78"/>
      <c r="J622" s="86"/>
      <c r="K622" s="108">
        <f t="shared" si="13"/>
        <v>0</v>
      </c>
    </row>
    <row r="623" spans="1:11" x14ac:dyDescent="0.25">
      <c r="A623" s="78"/>
      <c r="B623" s="78"/>
      <c r="C623" s="78"/>
      <c r="D623" s="81"/>
      <c r="E623" s="81"/>
      <c r="F623" s="85"/>
      <c r="G623" s="78"/>
      <c r="H623" s="79"/>
      <c r="I623" s="78"/>
      <c r="J623" s="86"/>
      <c r="K623" s="108">
        <f t="shared" si="13"/>
        <v>0</v>
      </c>
    </row>
    <row r="624" spans="1:11" x14ac:dyDescent="0.25">
      <c r="A624" s="78"/>
      <c r="B624" s="78"/>
      <c r="C624" s="78"/>
      <c r="D624" s="81"/>
      <c r="E624" s="81"/>
      <c r="F624" s="85"/>
      <c r="G624" s="78"/>
      <c r="H624" s="79"/>
      <c r="I624" s="78"/>
      <c r="J624" s="86"/>
      <c r="K624" s="108">
        <f t="shared" si="13"/>
        <v>0</v>
      </c>
    </row>
    <row r="625" spans="1:11" x14ac:dyDescent="0.25">
      <c r="A625" s="78"/>
      <c r="B625" s="78"/>
      <c r="C625" s="78"/>
      <c r="D625" s="81"/>
      <c r="E625" s="81"/>
      <c r="F625" s="85"/>
      <c r="G625" s="78"/>
      <c r="H625" s="79"/>
      <c r="I625" s="78"/>
      <c r="J625" s="86"/>
      <c r="K625" s="108">
        <f t="shared" si="13"/>
        <v>0</v>
      </c>
    </row>
    <row r="626" spans="1:11" x14ac:dyDescent="0.25">
      <c r="A626" s="78"/>
      <c r="B626" s="78"/>
      <c r="C626" s="78"/>
      <c r="D626" s="81"/>
      <c r="E626" s="81"/>
      <c r="F626" s="85"/>
      <c r="G626" s="78"/>
      <c r="H626" s="79"/>
      <c r="I626" s="78"/>
      <c r="J626" s="86"/>
      <c r="K626" s="108">
        <f t="shared" si="13"/>
        <v>0</v>
      </c>
    </row>
    <row r="627" spans="1:11" x14ac:dyDescent="0.25">
      <c r="A627" s="78"/>
      <c r="B627" s="78"/>
      <c r="C627" s="78"/>
      <c r="D627" s="81"/>
      <c r="E627" s="81"/>
      <c r="F627" s="85"/>
      <c r="G627" s="78"/>
      <c r="H627" s="79"/>
      <c r="I627" s="78"/>
      <c r="J627" s="86"/>
      <c r="K627" s="108">
        <f t="shared" si="13"/>
        <v>0</v>
      </c>
    </row>
    <row r="628" spans="1:11" x14ac:dyDescent="0.25">
      <c r="A628" s="78"/>
      <c r="B628" s="78"/>
      <c r="C628" s="78"/>
      <c r="D628" s="81"/>
      <c r="E628" s="81"/>
      <c r="F628" s="85"/>
      <c r="G628" s="78"/>
      <c r="H628" s="79"/>
      <c r="I628" s="78"/>
      <c r="J628" s="86"/>
      <c r="K628" s="108">
        <f t="shared" si="13"/>
        <v>0</v>
      </c>
    </row>
    <row r="629" spans="1:11" x14ac:dyDescent="0.25">
      <c r="A629" s="78"/>
      <c r="B629" s="78"/>
      <c r="C629" s="78"/>
      <c r="D629" s="81"/>
      <c r="E629" s="81"/>
      <c r="F629" s="85"/>
      <c r="G629" s="78"/>
      <c r="H629" s="79"/>
      <c r="I629" s="78"/>
      <c r="J629" s="86"/>
      <c r="K629" s="108">
        <f t="shared" si="13"/>
        <v>0</v>
      </c>
    </row>
    <row r="630" spans="1:11" x14ac:dyDescent="0.25">
      <c r="A630" s="78"/>
      <c r="B630" s="78"/>
      <c r="C630" s="78"/>
      <c r="D630" s="81"/>
      <c r="E630" s="81"/>
      <c r="F630" s="85"/>
      <c r="G630" s="78"/>
      <c r="H630" s="79"/>
      <c r="I630" s="78"/>
      <c r="J630" s="86"/>
      <c r="K630" s="108">
        <f t="shared" si="13"/>
        <v>0</v>
      </c>
    </row>
    <row r="631" spans="1:11" x14ac:dyDescent="0.25">
      <c r="A631" s="78"/>
      <c r="B631" s="78"/>
      <c r="C631" s="78"/>
      <c r="D631" s="81"/>
      <c r="E631" s="81"/>
      <c r="F631" s="85"/>
      <c r="G631" s="78"/>
      <c r="H631" s="79"/>
      <c r="I631" s="78"/>
      <c r="J631" s="86"/>
      <c r="K631" s="108">
        <f t="shared" si="13"/>
        <v>0</v>
      </c>
    </row>
    <row r="632" spans="1:11" x14ac:dyDescent="0.25">
      <c r="A632" s="78"/>
      <c r="B632" s="78"/>
      <c r="C632" s="78"/>
      <c r="D632" s="81"/>
      <c r="E632" s="81"/>
      <c r="F632" s="85"/>
      <c r="G632" s="78"/>
      <c r="H632" s="79"/>
      <c r="I632" s="78"/>
      <c r="J632" s="86"/>
      <c r="K632" s="108">
        <f t="shared" si="13"/>
        <v>0</v>
      </c>
    </row>
    <row r="633" spans="1:11" x14ac:dyDescent="0.25">
      <c r="A633" s="78"/>
      <c r="B633" s="78"/>
      <c r="C633" s="78"/>
      <c r="D633" s="81"/>
      <c r="E633" s="81"/>
      <c r="F633" s="85"/>
      <c r="G633" s="78"/>
      <c r="H633" s="79"/>
      <c r="I633" s="78"/>
      <c r="J633" s="86"/>
      <c r="K633" s="108">
        <f t="shared" si="13"/>
        <v>0</v>
      </c>
    </row>
    <row r="634" spans="1:11" x14ac:dyDescent="0.25">
      <c r="A634" s="78"/>
      <c r="B634" s="78"/>
      <c r="C634" s="78"/>
      <c r="D634" s="81"/>
      <c r="E634" s="81"/>
      <c r="F634" s="85"/>
      <c r="G634" s="78"/>
      <c r="H634" s="79"/>
      <c r="I634" s="78"/>
      <c r="J634" s="86"/>
      <c r="K634" s="108">
        <f t="shared" si="13"/>
        <v>0</v>
      </c>
    </row>
    <row r="635" spans="1:11" x14ac:dyDescent="0.25">
      <c r="A635" s="78"/>
      <c r="B635" s="78"/>
      <c r="C635" s="78"/>
      <c r="D635" s="81"/>
      <c r="E635" s="81"/>
      <c r="F635" s="85"/>
      <c r="G635" s="78"/>
      <c r="H635" s="79"/>
      <c r="I635" s="78"/>
      <c r="J635" s="86"/>
      <c r="K635" s="108">
        <f t="shared" si="13"/>
        <v>0</v>
      </c>
    </row>
    <row r="636" spans="1:11" x14ac:dyDescent="0.25">
      <c r="A636" s="78"/>
      <c r="B636" s="78"/>
      <c r="C636" s="78"/>
      <c r="D636" s="81"/>
      <c r="E636" s="81"/>
      <c r="F636" s="85"/>
      <c r="G636" s="78"/>
      <c r="H636" s="79"/>
      <c r="I636" s="78"/>
      <c r="J636" s="86"/>
      <c r="K636" s="108">
        <f t="shared" si="13"/>
        <v>0</v>
      </c>
    </row>
    <row r="637" spans="1:11" x14ac:dyDescent="0.25">
      <c r="A637" s="78"/>
      <c r="B637" s="78"/>
      <c r="C637" s="78"/>
      <c r="D637" s="81"/>
      <c r="E637" s="81"/>
      <c r="F637" s="85"/>
      <c r="G637" s="78"/>
      <c r="H637" s="79"/>
      <c r="I637" s="78"/>
      <c r="J637" s="86"/>
      <c r="K637" s="108">
        <f t="shared" si="13"/>
        <v>0</v>
      </c>
    </row>
    <row r="638" spans="1:11" x14ac:dyDescent="0.25">
      <c r="A638" s="78"/>
      <c r="B638" s="78"/>
      <c r="C638" s="78"/>
      <c r="D638" s="81"/>
      <c r="E638" s="81"/>
      <c r="F638" s="85"/>
      <c r="G638" s="78"/>
      <c r="H638" s="79"/>
      <c r="I638" s="78"/>
      <c r="J638" s="86"/>
      <c r="K638" s="108">
        <f t="shared" si="13"/>
        <v>0</v>
      </c>
    </row>
    <row r="639" spans="1:11" x14ac:dyDescent="0.25">
      <c r="A639" s="78"/>
      <c r="B639" s="78"/>
      <c r="C639" s="78"/>
      <c r="D639" s="81"/>
      <c r="E639" s="81"/>
      <c r="F639" s="85"/>
      <c r="G639" s="78"/>
      <c r="H639" s="79"/>
      <c r="I639" s="78"/>
      <c r="J639" s="86"/>
      <c r="K639" s="108">
        <f t="shared" si="13"/>
        <v>0</v>
      </c>
    </row>
    <row r="640" spans="1:11" x14ac:dyDescent="0.25">
      <c r="A640" s="78"/>
      <c r="B640" s="78"/>
      <c r="C640" s="78"/>
      <c r="D640" s="81"/>
      <c r="E640" s="81"/>
      <c r="F640" s="85"/>
      <c r="G640" s="78"/>
      <c r="H640" s="79"/>
      <c r="I640" s="78"/>
      <c r="J640" s="86"/>
      <c r="K640" s="108">
        <f t="shared" si="13"/>
        <v>0</v>
      </c>
    </row>
    <row r="641" spans="1:11" x14ac:dyDescent="0.25">
      <c r="A641" s="78"/>
      <c r="B641" s="78"/>
      <c r="C641" s="78"/>
      <c r="D641" s="81"/>
      <c r="E641" s="81"/>
      <c r="F641" s="85"/>
      <c r="G641" s="78"/>
      <c r="H641" s="79"/>
      <c r="I641" s="78"/>
      <c r="J641" s="86"/>
      <c r="K641" s="108">
        <f t="shared" si="13"/>
        <v>0</v>
      </c>
    </row>
    <row r="642" spans="1:11" x14ac:dyDescent="0.25">
      <c r="A642" s="78"/>
      <c r="B642" s="78"/>
      <c r="C642" s="78"/>
      <c r="D642" s="81"/>
      <c r="E642" s="81"/>
      <c r="F642" s="85"/>
      <c r="G642" s="78"/>
      <c r="H642" s="79"/>
      <c r="I642" s="78"/>
      <c r="J642" s="86"/>
      <c r="K642" s="108">
        <f t="shared" ref="K642:K705" si="14">COUNTIF($G$2:$G$1201,G642)</f>
        <v>0</v>
      </c>
    </row>
    <row r="643" spans="1:11" x14ac:dyDescent="0.25">
      <c r="A643" s="78"/>
      <c r="B643" s="78"/>
      <c r="C643" s="78"/>
      <c r="D643" s="81"/>
      <c r="E643" s="81"/>
      <c r="F643" s="85"/>
      <c r="G643" s="78"/>
      <c r="H643" s="79"/>
      <c r="I643" s="78"/>
      <c r="J643" s="86"/>
      <c r="K643" s="108">
        <f t="shared" si="14"/>
        <v>0</v>
      </c>
    </row>
    <row r="644" spans="1:11" x14ac:dyDescent="0.25">
      <c r="A644" s="78"/>
      <c r="B644" s="78"/>
      <c r="C644" s="78"/>
      <c r="D644" s="81"/>
      <c r="E644" s="81"/>
      <c r="F644" s="85"/>
      <c r="G644" s="78"/>
      <c r="H644" s="79"/>
      <c r="I644" s="78"/>
      <c r="J644" s="86"/>
      <c r="K644" s="108">
        <f t="shared" si="14"/>
        <v>0</v>
      </c>
    </row>
    <row r="645" spans="1:11" x14ac:dyDescent="0.25">
      <c r="A645" s="78"/>
      <c r="B645" s="78"/>
      <c r="C645" s="78"/>
      <c r="D645" s="81"/>
      <c r="E645" s="81"/>
      <c r="F645" s="85"/>
      <c r="G645" s="78"/>
      <c r="H645" s="79"/>
      <c r="I645" s="78"/>
      <c r="J645" s="86"/>
      <c r="K645" s="108">
        <f t="shared" si="14"/>
        <v>0</v>
      </c>
    </row>
    <row r="646" spans="1:11" x14ac:dyDescent="0.25">
      <c r="A646" s="78"/>
      <c r="B646" s="78"/>
      <c r="C646" s="78"/>
      <c r="D646" s="81"/>
      <c r="E646" s="81"/>
      <c r="F646" s="85"/>
      <c r="G646" s="78"/>
      <c r="H646" s="79"/>
      <c r="I646" s="78"/>
      <c r="J646" s="86"/>
      <c r="K646" s="108">
        <f t="shared" si="14"/>
        <v>0</v>
      </c>
    </row>
    <row r="647" spans="1:11" x14ac:dyDescent="0.25">
      <c r="A647" s="78"/>
      <c r="B647" s="78"/>
      <c r="C647" s="78"/>
      <c r="D647" s="81"/>
      <c r="E647" s="81"/>
      <c r="F647" s="85"/>
      <c r="G647" s="78"/>
      <c r="H647" s="79"/>
      <c r="I647" s="78"/>
      <c r="J647" s="86"/>
      <c r="K647" s="108">
        <f t="shared" si="14"/>
        <v>0</v>
      </c>
    </row>
    <row r="648" spans="1:11" x14ac:dyDescent="0.25">
      <c r="A648" s="78"/>
      <c r="B648" s="78"/>
      <c r="C648" s="78"/>
      <c r="D648" s="81"/>
      <c r="E648" s="81"/>
      <c r="F648" s="85"/>
      <c r="G648" s="78"/>
      <c r="H648" s="79"/>
      <c r="I648" s="78"/>
      <c r="J648" s="86"/>
      <c r="K648" s="108">
        <f t="shared" si="14"/>
        <v>0</v>
      </c>
    </row>
    <row r="649" spans="1:11" x14ac:dyDescent="0.25">
      <c r="A649" s="78"/>
      <c r="B649" s="78"/>
      <c r="C649" s="78"/>
      <c r="D649" s="81"/>
      <c r="E649" s="81"/>
      <c r="F649" s="85"/>
      <c r="G649" s="78"/>
      <c r="H649" s="79"/>
      <c r="I649" s="78"/>
      <c r="J649" s="86"/>
      <c r="K649" s="108">
        <f t="shared" si="14"/>
        <v>0</v>
      </c>
    </row>
    <row r="650" spans="1:11" x14ac:dyDescent="0.25">
      <c r="A650" s="78"/>
      <c r="B650" s="78"/>
      <c r="C650" s="78"/>
      <c r="D650" s="81"/>
      <c r="E650" s="81"/>
      <c r="F650" s="85"/>
      <c r="G650" s="78"/>
      <c r="H650" s="79"/>
      <c r="I650" s="78"/>
      <c r="J650" s="86"/>
      <c r="K650" s="108">
        <f t="shared" si="14"/>
        <v>0</v>
      </c>
    </row>
    <row r="651" spans="1:11" x14ac:dyDescent="0.25">
      <c r="A651" s="78"/>
      <c r="B651" s="78"/>
      <c r="C651" s="78"/>
      <c r="D651" s="81"/>
      <c r="E651" s="81"/>
      <c r="F651" s="85"/>
      <c r="G651" s="78"/>
      <c r="H651" s="79"/>
      <c r="I651" s="78"/>
      <c r="J651" s="86"/>
      <c r="K651" s="108">
        <f t="shared" si="14"/>
        <v>0</v>
      </c>
    </row>
    <row r="652" spans="1:11" x14ac:dyDescent="0.25">
      <c r="A652" s="78"/>
      <c r="B652" s="78"/>
      <c r="C652" s="78"/>
      <c r="D652" s="81"/>
      <c r="E652" s="81"/>
      <c r="F652" s="85"/>
      <c r="G652" s="78"/>
      <c r="H652" s="79"/>
      <c r="I652" s="78"/>
      <c r="J652" s="86"/>
      <c r="K652" s="108">
        <f t="shared" si="14"/>
        <v>0</v>
      </c>
    </row>
    <row r="653" spans="1:11" x14ac:dyDescent="0.25">
      <c r="A653" s="78"/>
      <c r="B653" s="78"/>
      <c r="C653" s="78"/>
      <c r="D653" s="81"/>
      <c r="E653" s="81"/>
      <c r="F653" s="85"/>
      <c r="G653" s="78"/>
      <c r="H653" s="79"/>
      <c r="I653" s="78"/>
      <c r="J653" s="86"/>
      <c r="K653" s="108">
        <f t="shared" si="14"/>
        <v>0</v>
      </c>
    </row>
    <row r="654" spans="1:11" x14ac:dyDescent="0.25">
      <c r="A654" s="78"/>
      <c r="B654" s="78"/>
      <c r="C654" s="78"/>
      <c r="D654" s="81"/>
      <c r="E654" s="81"/>
      <c r="F654" s="85"/>
      <c r="G654" s="78"/>
      <c r="H654" s="79"/>
      <c r="I654" s="78"/>
      <c r="J654" s="86"/>
      <c r="K654" s="108">
        <f t="shared" si="14"/>
        <v>0</v>
      </c>
    </row>
    <row r="655" spans="1:11" x14ac:dyDescent="0.25">
      <c r="A655" s="78"/>
      <c r="B655" s="78"/>
      <c r="C655" s="78"/>
      <c r="D655" s="81"/>
      <c r="E655" s="81"/>
      <c r="F655" s="85"/>
      <c r="G655" s="78"/>
      <c r="H655" s="79"/>
      <c r="I655" s="78"/>
      <c r="J655" s="86"/>
      <c r="K655" s="108">
        <f t="shared" si="14"/>
        <v>0</v>
      </c>
    </row>
    <row r="656" spans="1:11" x14ac:dyDescent="0.25">
      <c r="A656" s="78"/>
      <c r="B656" s="78"/>
      <c r="C656" s="78"/>
      <c r="D656" s="81"/>
      <c r="E656" s="81"/>
      <c r="F656" s="85"/>
      <c r="G656" s="78"/>
      <c r="H656" s="79"/>
      <c r="I656" s="78"/>
      <c r="J656" s="86"/>
      <c r="K656" s="108">
        <f t="shared" si="14"/>
        <v>0</v>
      </c>
    </row>
    <row r="657" spans="1:11" x14ac:dyDescent="0.25">
      <c r="A657" s="78"/>
      <c r="B657" s="78"/>
      <c r="C657" s="78"/>
      <c r="D657" s="81"/>
      <c r="E657" s="81"/>
      <c r="F657" s="85"/>
      <c r="G657" s="78"/>
      <c r="H657" s="79"/>
      <c r="I657" s="78"/>
      <c r="J657" s="86"/>
      <c r="K657" s="108">
        <f t="shared" si="14"/>
        <v>0</v>
      </c>
    </row>
    <row r="658" spans="1:11" x14ac:dyDescent="0.25">
      <c r="A658" s="78"/>
      <c r="B658" s="78"/>
      <c r="C658" s="78"/>
      <c r="D658" s="81"/>
      <c r="E658" s="81"/>
      <c r="F658" s="85"/>
      <c r="G658" s="78"/>
      <c r="H658" s="79"/>
      <c r="I658" s="78"/>
      <c r="J658" s="86"/>
      <c r="K658" s="108">
        <f t="shared" si="14"/>
        <v>0</v>
      </c>
    </row>
    <row r="659" spans="1:11" x14ac:dyDescent="0.25">
      <c r="A659" s="78"/>
      <c r="B659" s="78"/>
      <c r="C659" s="78"/>
      <c r="D659" s="81"/>
      <c r="E659" s="81"/>
      <c r="F659" s="85"/>
      <c r="G659" s="78"/>
      <c r="H659" s="79"/>
      <c r="I659" s="78"/>
      <c r="J659" s="86"/>
      <c r="K659" s="108">
        <f t="shared" si="14"/>
        <v>0</v>
      </c>
    </row>
    <row r="660" spans="1:11" x14ac:dyDescent="0.25">
      <c r="A660" s="78"/>
      <c r="B660" s="78"/>
      <c r="C660" s="78"/>
      <c r="D660" s="81"/>
      <c r="E660" s="81"/>
      <c r="F660" s="85"/>
      <c r="G660" s="78"/>
      <c r="H660" s="79"/>
      <c r="I660" s="78"/>
      <c r="J660" s="86"/>
      <c r="K660" s="108">
        <f t="shared" si="14"/>
        <v>0</v>
      </c>
    </row>
    <row r="661" spans="1:11" x14ac:dyDescent="0.25">
      <c r="A661" s="78"/>
      <c r="B661" s="78"/>
      <c r="C661" s="78"/>
      <c r="D661" s="81"/>
      <c r="E661" s="81"/>
      <c r="F661" s="85"/>
      <c r="G661" s="78"/>
      <c r="H661" s="79"/>
      <c r="I661" s="78"/>
      <c r="J661" s="86"/>
      <c r="K661" s="108">
        <f t="shared" si="14"/>
        <v>0</v>
      </c>
    </row>
    <row r="662" spans="1:11" x14ac:dyDescent="0.25">
      <c r="A662" s="78"/>
      <c r="B662" s="78"/>
      <c r="C662" s="78"/>
      <c r="D662" s="81"/>
      <c r="E662" s="81"/>
      <c r="F662" s="85"/>
      <c r="G662" s="78"/>
      <c r="H662" s="79"/>
      <c r="I662" s="78"/>
      <c r="J662" s="86"/>
      <c r="K662" s="108">
        <f t="shared" si="14"/>
        <v>0</v>
      </c>
    </row>
    <row r="663" spans="1:11" x14ac:dyDescent="0.25">
      <c r="A663" s="78"/>
      <c r="B663" s="78"/>
      <c r="C663" s="78"/>
      <c r="D663" s="81"/>
      <c r="E663" s="81"/>
      <c r="F663" s="85"/>
      <c r="G663" s="78"/>
      <c r="H663" s="79"/>
      <c r="I663" s="78"/>
      <c r="J663" s="86"/>
      <c r="K663" s="108">
        <f t="shared" si="14"/>
        <v>0</v>
      </c>
    </row>
    <row r="664" spans="1:11" x14ac:dyDescent="0.25">
      <c r="A664" s="78"/>
      <c r="B664" s="78"/>
      <c r="C664" s="78"/>
      <c r="D664" s="81"/>
      <c r="E664" s="81"/>
      <c r="F664" s="85"/>
      <c r="G664" s="78"/>
      <c r="H664" s="79"/>
      <c r="I664" s="78"/>
      <c r="J664" s="86"/>
      <c r="K664" s="108">
        <f t="shared" si="14"/>
        <v>0</v>
      </c>
    </row>
    <row r="665" spans="1:11" x14ac:dyDescent="0.25">
      <c r="A665" s="78"/>
      <c r="B665" s="78"/>
      <c r="C665" s="78"/>
      <c r="D665" s="81"/>
      <c r="E665" s="81"/>
      <c r="F665" s="85"/>
      <c r="G665" s="78"/>
      <c r="H665" s="79"/>
      <c r="I665" s="78"/>
      <c r="J665" s="86"/>
      <c r="K665" s="108">
        <f t="shared" si="14"/>
        <v>0</v>
      </c>
    </row>
    <row r="666" spans="1:11" x14ac:dyDescent="0.25">
      <c r="A666" s="78"/>
      <c r="B666" s="78"/>
      <c r="C666" s="78"/>
      <c r="D666" s="81"/>
      <c r="E666" s="81"/>
      <c r="F666" s="85"/>
      <c r="G666" s="78"/>
      <c r="H666" s="79"/>
      <c r="I666" s="78"/>
      <c r="J666" s="86"/>
      <c r="K666" s="108">
        <f t="shared" si="14"/>
        <v>0</v>
      </c>
    </row>
    <row r="667" spans="1:11" x14ac:dyDescent="0.25">
      <c r="A667" s="78"/>
      <c r="B667" s="78"/>
      <c r="C667" s="78"/>
      <c r="D667" s="81"/>
      <c r="E667" s="81"/>
      <c r="F667" s="85"/>
      <c r="G667" s="78"/>
      <c r="H667" s="79"/>
      <c r="I667" s="78"/>
      <c r="J667" s="86"/>
      <c r="K667" s="108">
        <f t="shared" si="14"/>
        <v>0</v>
      </c>
    </row>
    <row r="668" spans="1:11" x14ac:dyDescent="0.25">
      <c r="A668" s="78"/>
      <c r="B668" s="78"/>
      <c r="C668" s="78"/>
      <c r="D668" s="81"/>
      <c r="E668" s="81"/>
      <c r="F668" s="85"/>
      <c r="G668" s="78"/>
      <c r="H668" s="79"/>
      <c r="I668" s="78"/>
      <c r="J668" s="86"/>
      <c r="K668" s="108">
        <f t="shared" si="14"/>
        <v>0</v>
      </c>
    </row>
    <row r="669" spans="1:11" x14ac:dyDescent="0.25">
      <c r="A669" s="78"/>
      <c r="B669" s="78"/>
      <c r="C669" s="78"/>
      <c r="D669" s="81"/>
      <c r="E669" s="81"/>
      <c r="F669" s="85"/>
      <c r="G669" s="78"/>
      <c r="H669" s="79"/>
      <c r="I669" s="78"/>
      <c r="J669" s="86"/>
      <c r="K669" s="108">
        <f t="shared" si="14"/>
        <v>0</v>
      </c>
    </row>
    <row r="670" spans="1:11" x14ac:dyDescent="0.25">
      <c r="A670" s="78"/>
      <c r="B670" s="78"/>
      <c r="C670" s="78"/>
      <c r="D670" s="81"/>
      <c r="E670" s="81"/>
      <c r="F670" s="85"/>
      <c r="G670" s="78"/>
      <c r="H670" s="79"/>
      <c r="I670" s="78"/>
      <c r="J670" s="86"/>
      <c r="K670" s="108">
        <f t="shared" si="14"/>
        <v>0</v>
      </c>
    </row>
    <row r="671" spans="1:11" x14ac:dyDescent="0.25">
      <c r="A671" s="78"/>
      <c r="B671" s="78"/>
      <c r="C671" s="78"/>
      <c r="D671" s="81"/>
      <c r="E671" s="81"/>
      <c r="F671" s="85"/>
      <c r="G671" s="78"/>
      <c r="H671" s="79"/>
      <c r="I671" s="78"/>
      <c r="J671" s="86"/>
      <c r="K671" s="108">
        <f t="shared" si="14"/>
        <v>0</v>
      </c>
    </row>
    <row r="672" spans="1:11" x14ac:dyDescent="0.25">
      <c r="A672" s="78"/>
      <c r="B672" s="78"/>
      <c r="C672" s="78"/>
      <c r="D672" s="81"/>
      <c r="E672" s="81"/>
      <c r="F672" s="85"/>
      <c r="G672" s="78"/>
      <c r="H672" s="79"/>
      <c r="I672" s="78"/>
      <c r="J672" s="86"/>
      <c r="K672" s="108">
        <f t="shared" si="14"/>
        <v>0</v>
      </c>
    </row>
    <row r="673" spans="1:11" x14ac:dyDescent="0.25">
      <c r="A673" s="78"/>
      <c r="B673" s="78"/>
      <c r="C673" s="78"/>
      <c r="D673" s="81"/>
      <c r="E673" s="81"/>
      <c r="F673" s="85"/>
      <c r="G673" s="78"/>
      <c r="H673" s="79"/>
      <c r="I673" s="78"/>
      <c r="J673" s="86"/>
      <c r="K673" s="108">
        <f t="shared" si="14"/>
        <v>0</v>
      </c>
    </row>
    <row r="674" spans="1:11" x14ac:dyDescent="0.25">
      <c r="A674" s="78"/>
      <c r="B674" s="78"/>
      <c r="C674" s="78"/>
      <c r="D674" s="81"/>
      <c r="E674" s="81"/>
      <c r="F674" s="85"/>
      <c r="G674" s="78"/>
      <c r="H674" s="79"/>
      <c r="I674" s="78"/>
      <c r="J674" s="86"/>
      <c r="K674" s="108">
        <f t="shared" si="14"/>
        <v>0</v>
      </c>
    </row>
    <row r="675" spans="1:11" x14ac:dyDescent="0.25">
      <c r="A675" s="78"/>
      <c r="B675" s="78"/>
      <c r="C675" s="78"/>
      <c r="D675" s="81"/>
      <c r="E675" s="81"/>
      <c r="F675" s="85"/>
      <c r="G675" s="78"/>
      <c r="H675" s="79"/>
      <c r="I675" s="78"/>
      <c r="J675" s="86"/>
      <c r="K675" s="108">
        <f t="shared" si="14"/>
        <v>0</v>
      </c>
    </row>
    <row r="676" spans="1:11" x14ac:dyDescent="0.25">
      <c r="A676" s="78"/>
      <c r="B676" s="78"/>
      <c r="C676" s="78"/>
      <c r="D676" s="81"/>
      <c r="E676" s="81"/>
      <c r="F676" s="85"/>
      <c r="G676" s="78"/>
      <c r="H676" s="79"/>
      <c r="I676" s="78"/>
      <c r="J676" s="86"/>
      <c r="K676" s="108">
        <f t="shared" si="14"/>
        <v>0</v>
      </c>
    </row>
    <row r="677" spans="1:11" x14ac:dyDescent="0.25">
      <c r="A677" s="78"/>
      <c r="B677" s="78"/>
      <c r="C677" s="78"/>
      <c r="D677" s="81"/>
      <c r="E677" s="81"/>
      <c r="F677" s="85"/>
      <c r="G677" s="78"/>
      <c r="H677" s="79"/>
      <c r="I677" s="78"/>
      <c r="J677" s="86"/>
      <c r="K677" s="108">
        <f t="shared" si="14"/>
        <v>0</v>
      </c>
    </row>
    <row r="678" spans="1:11" x14ac:dyDescent="0.25">
      <c r="A678" s="78"/>
      <c r="B678" s="78"/>
      <c r="C678" s="78"/>
      <c r="D678" s="81"/>
      <c r="E678" s="81"/>
      <c r="F678" s="85"/>
      <c r="G678" s="78"/>
      <c r="H678" s="79"/>
      <c r="I678" s="78"/>
      <c r="J678" s="86"/>
      <c r="K678" s="108">
        <f t="shared" si="14"/>
        <v>0</v>
      </c>
    </row>
    <row r="679" spans="1:11" x14ac:dyDescent="0.25">
      <c r="A679" s="78"/>
      <c r="B679" s="78"/>
      <c r="C679" s="78"/>
      <c r="D679" s="81"/>
      <c r="E679" s="81"/>
      <c r="F679" s="85"/>
      <c r="G679" s="78"/>
      <c r="H679" s="79"/>
      <c r="I679" s="78"/>
      <c r="J679" s="86"/>
      <c r="K679" s="108">
        <f t="shared" si="14"/>
        <v>0</v>
      </c>
    </row>
    <row r="680" spans="1:11" x14ac:dyDescent="0.25">
      <c r="A680" s="78"/>
      <c r="B680" s="78"/>
      <c r="C680" s="78"/>
      <c r="D680" s="81"/>
      <c r="E680" s="81"/>
      <c r="F680" s="85"/>
      <c r="G680" s="78"/>
      <c r="H680" s="79"/>
      <c r="I680" s="78"/>
      <c r="J680" s="86"/>
      <c r="K680" s="108">
        <f t="shared" si="14"/>
        <v>0</v>
      </c>
    </row>
    <row r="681" spans="1:11" x14ac:dyDescent="0.25">
      <c r="A681" s="78"/>
      <c r="B681" s="78"/>
      <c r="C681" s="78"/>
      <c r="D681" s="81"/>
      <c r="E681" s="81"/>
      <c r="F681" s="85"/>
      <c r="G681" s="78"/>
      <c r="H681" s="79"/>
      <c r="I681" s="78"/>
      <c r="J681" s="86"/>
      <c r="K681" s="108">
        <f t="shared" si="14"/>
        <v>0</v>
      </c>
    </row>
    <row r="682" spans="1:11" x14ac:dyDescent="0.25">
      <c r="A682" s="78"/>
      <c r="B682" s="78"/>
      <c r="C682" s="78"/>
      <c r="D682" s="81"/>
      <c r="E682" s="81"/>
      <c r="F682" s="85"/>
      <c r="G682" s="78"/>
      <c r="H682" s="79"/>
      <c r="I682" s="78"/>
      <c r="J682" s="86"/>
      <c r="K682" s="108">
        <f t="shared" si="14"/>
        <v>0</v>
      </c>
    </row>
    <row r="683" spans="1:11" x14ac:dyDescent="0.25">
      <c r="A683" s="78"/>
      <c r="B683" s="78"/>
      <c r="C683" s="78"/>
      <c r="D683" s="81"/>
      <c r="E683" s="81"/>
      <c r="F683" s="85"/>
      <c r="G683" s="78"/>
      <c r="H683" s="79"/>
      <c r="I683" s="78"/>
      <c r="J683" s="86"/>
      <c r="K683" s="108">
        <f t="shared" si="14"/>
        <v>0</v>
      </c>
    </row>
    <row r="684" spans="1:11" x14ac:dyDescent="0.25">
      <c r="A684" s="78"/>
      <c r="B684" s="78"/>
      <c r="C684" s="78"/>
      <c r="D684" s="81"/>
      <c r="E684" s="81"/>
      <c r="F684" s="85"/>
      <c r="G684" s="78"/>
      <c r="H684" s="79"/>
      <c r="I684" s="78"/>
      <c r="J684" s="86"/>
      <c r="K684" s="108">
        <f t="shared" si="14"/>
        <v>0</v>
      </c>
    </row>
    <row r="685" spans="1:11" x14ac:dyDescent="0.25">
      <c r="A685" s="78"/>
      <c r="B685" s="78"/>
      <c r="C685" s="78"/>
      <c r="D685" s="81"/>
      <c r="E685" s="81"/>
      <c r="F685" s="85"/>
      <c r="G685" s="78"/>
      <c r="H685" s="79"/>
      <c r="I685" s="78"/>
      <c r="J685" s="86"/>
      <c r="K685" s="108">
        <f t="shared" si="14"/>
        <v>0</v>
      </c>
    </row>
    <row r="686" spans="1:11" x14ac:dyDescent="0.25">
      <c r="A686" s="78"/>
      <c r="B686" s="78"/>
      <c r="C686" s="78"/>
      <c r="D686" s="81"/>
      <c r="E686" s="81"/>
      <c r="F686" s="85"/>
      <c r="G686" s="78"/>
      <c r="H686" s="79"/>
      <c r="I686" s="78"/>
      <c r="J686" s="86"/>
      <c r="K686" s="108">
        <f t="shared" si="14"/>
        <v>0</v>
      </c>
    </row>
    <row r="687" spans="1:11" x14ac:dyDescent="0.25">
      <c r="A687" s="78"/>
      <c r="B687" s="78"/>
      <c r="C687" s="78"/>
      <c r="D687" s="81"/>
      <c r="E687" s="81"/>
      <c r="F687" s="85"/>
      <c r="G687" s="78"/>
      <c r="H687" s="79"/>
      <c r="I687" s="78"/>
      <c r="J687" s="86"/>
      <c r="K687" s="108">
        <f t="shared" si="14"/>
        <v>0</v>
      </c>
    </row>
    <row r="688" spans="1:11" x14ac:dyDescent="0.25">
      <c r="A688" s="78"/>
      <c r="B688" s="78"/>
      <c r="C688" s="78"/>
      <c r="D688" s="81"/>
      <c r="E688" s="81"/>
      <c r="F688" s="85"/>
      <c r="G688" s="78"/>
      <c r="H688" s="79"/>
      <c r="I688" s="78"/>
      <c r="J688" s="86"/>
      <c r="K688" s="108">
        <f t="shared" si="14"/>
        <v>0</v>
      </c>
    </row>
    <row r="689" spans="1:11" x14ac:dyDescent="0.25">
      <c r="A689" s="78"/>
      <c r="B689" s="78"/>
      <c r="C689" s="78"/>
      <c r="D689" s="81"/>
      <c r="E689" s="81"/>
      <c r="F689" s="85"/>
      <c r="G689" s="78"/>
      <c r="H689" s="79"/>
      <c r="I689" s="78"/>
      <c r="J689" s="86"/>
      <c r="K689" s="108">
        <f t="shared" si="14"/>
        <v>0</v>
      </c>
    </row>
    <row r="690" spans="1:11" x14ac:dyDescent="0.25">
      <c r="A690" s="78"/>
      <c r="B690" s="78"/>
      <c r="C690" s="78"/>
      <c r="D690" s="81"/>
      <c r="E690" s="81"/>
      <c r="F690" s="85"/>
      <c r="G690" s="78"/>
      <c r="H690" s="79"/>
      <c r="I690" s="78"/>
      <c r="J690" s="86"/>
      <c r="K690" s="108">
        <f t="shared" si="14"/>
        <v>0</v>
      </c>
    </row>
    <row r="691" spans="1:11" x14ac:dyDescent="0.25">
      <c r="A691" s="78"/>
      <c r="B691" s="78"/>
      <c r="C691" s="78"/>
      <c r="D691" s="81"/>
      <c r="E691" s="81"/>
      <c r="F691" s="85"/>
      <c r="G691" s="78"/>
      <c r="H691" s="79"/>
      <c r="I691" s="78"/>
      <c r="J691" s="86"/>
      <c r="K691" s="108">
        <f t="shared" si="14"/>
        <v>0</v>
      </c>
    </row>
    <row r="692" spans="1:11" x14ac:dyDescent="0.25">
      <c r="A692" s="78"/>
      <c r="B692" s="78"/>
      <c r="C692" s="78"/>
      <c r="D692" s="81"/>
      <c r="E692" s="81"/>
      <c r="F692" s="85"/>
      <c r="G692" s="78"/>
      <c r="H692" s="79"/>
      <c r="I692" s="78"/>
      <c r="J692" s="86"/>
      <c r="K692" s="108">
        <f t="shared" si="14"/>
        <v>0</v>
      </c>
    </row>
    <row r="693" spans="1:11" x14ac:dyDescent="0.25">
      <c r="A693" s="78"/>
      <c r="B693" s="78"/>
      <c r="C693" s="78"/>
      <c r="D693" s="81"/>
      <c r="E693" s="81"/>
      <c r="F693" s="85"/>
      <c r="G693" s="78"/>
      <c r="H693" s="79"/>
      <c r="I693" s="78"/>
      <c r="J693" s="86"/>
      <c r="K693" s="108">
        <f t="shared" si="14"/>
        <v>0</v>
      </c>
    </row>
    <row r="694" spans="1:11" x14ac:dyDescent="0.25">
      <c r="A694" s="78"/>
      <c r="B694" s="78"/>
      <c r="C694" s="78"/>
      <c r="D694" s="81"/>
      <c r="E694" s="81"/>
      <c r="F694" s="85"/>
      <c r="G694" s="78"/>
      <c r="H694" s="79"/>
      <c r="I694" s="78"/>
      <c r="J694" s="86"/>
      <c r="K694" s="108">
        <f t="shared" si="14"/>
        <v>0</v>
      </c>
    </row>
    <row r="695" spans="1:11" x14ac:dyDescent="0.25">
      <c r="A695" s="78"/>
      <c r="B695" s="78"/>
      <c r="C695" s="78"/>
      <c r="D695" s="81"/>
      <c r="E695" s="81"/>
      <c r="F695" s="85"/>
      <c r="G695" s="78"/>
      <c r="H695" s="79"/>
      <c r="I695" s="78"/>
      <c r="J695" s="86"/>
      <c r="K695" s="108">
        <f t="shared" si="14"/>
        <v>0</v>
      </c>
    </row>
    <row r="696" spans="1:11" x14ac:dyDescent="0.25">
      <c r="A696" s="78"/>
      <c r="B696" s="78"/>
      <c r="C696" s="78"/>
      <c r="D696" s="81"/>
      <c r="E696" s="81"/>
      <c r="F696" s="85"/>
      <c r="G696" s="78"/>
      <c r="H696" s="79"/>
      <c r="I696" s="78"/>
      <c r="J696" s="86"/>
      <c r="K696" s="108">
        <f t="shared" si="14"/>
        <v>0</v>
      </c>
    </row>
    <row r="697" spans="1:11" x14ac:dyDescent="0.25">
      <c r="A697" s="78"/>
      <c r="B697" s="78"/>
      <c r="C697" s="78"/>
      <c r="D697" s="81"/>
      <c r="E697" s="81"/>
      <c r="F697" s="85"/>
      <c r="G697" s="78"/>
      <c r="H697" s="79"/>
      <c r="I697" s="78"/>
      <c r="J697" s="86"/>
      <c r="K697" s="108">
        <f t="shared" si="14"/>
        <v>0</v>
      </c>
    </row>
    <row r="698" spans="1:11" x14ac:dyDescent="0.25">
      <c r="A698" s="78"/>
      <c r="B698" s="78"/>
      <c r="C698" s="78"/>
      <c r="D698" s="81"/>
      <c r="E698" s="81"/>
      <c r="F698" s="85"/>
      <c r="G698" s="78"/>
      <c r="H698" s="79"/>
      <c r="I698" s="78"/>
      <c r="J698" s="86"/>
      <c r="K698" s="108">
        <f t="shared" si="14"/>
        <v>0</v>
      </c>
    </row>
    <row r="699" spans="1:11" x14ac:dyDescent="0.25">
      <c r="A699" s="78"/>
      <c r="B699" s="78"/>
      <c r="C699" s="78"/>
      <c r="D699" s="81"/>
      <c r="E699" s="81"/>
      <c r="F699" s="85"/>
      <c r="G699" s="78"/>
      <c r="H699" s="79"/>
      <c r="I699" s="78"/>
      <c r="J699" s="86"/>
      <c r="K699" s="108">
        <f t="shared" si="14"/>
        <v>0</v>
      </c>
    </row>
    <row r="700" spans="1:11" x14ac:dyDescent="0.25">
      <c r="A700" s="78"/>
      <c r="B700" s="78"/>
      <c r="C700" s="78"/>
      <c r="D700" s="81"/>
      <c r="E700" s="81"/>
      <c r="F700" s="85"/>
      <c r="G700" s="78"/>
      <c r="H700" s="79"/>
      <c r="I700" s="78"/>
      <c r="J700" s="86"/>
      <c r="K700" s="108">
        <f t="shared" si="14"/>
        <v>0</v>
      </c>
    </row>
    <row r="701" spans="1:11" x14ac:dyDescent="0.25">
      <c r="A701" s="78"/>
      <c r="B701" s="78"/>
      <c r="C701" s="78"/>
      <c r="D701" s="81"/>
      <c r="E701" s="81"/>
      <c r="F701" s="85"/>
      <c r="G701" s="78"/>
      <c r="H701" s="79"/>
      <c r="I701" s="78"/>
      <c r="J701" s="86"/>
      <c r="K701" s="108">
        <f t="shared" si="14"/>
        <v>0</v>
      </c>
    </row>
    <row r="702" spans="1:11" x14ac:dyDescent="0.25">
      <c r="A702" s="78"/>
      <c r="B702" s="78"/>
      <c r="C702" s="78"/>
      <c r="D702" s="81"/>
      <c r="E702" s="81"/>
      <c r="F702" s="85"/>
      <c r="G702" s="78"/>
      <c r="H702" s="79"/>
      <c r="I702" s="78"/>
      <c r="J702" s="86"/>
      <c r="K702" s="108">
        <f t="shared" si="14"/>
        <v>0</v>
      </c>
    </row>
    <row r="703" spans="1:11" x14ac:dyDescent="0.25">
      <c r="A703" s="78"/>
      <c r="B703" s="78"/>
      <c r="C703" s="78"/>
      <c r="D703" s="81"/>
      <c r="E703" s="81"/>
      <c r="F703" s="85"/>
      <c r="G703" s="78"/>
      <c r="H703" s="79"/>
      <c r="I703" s="78"/>
      <c r="J703" s="86"/>
      <c r="K703" s="108">
        <f t="shared" si="14"/>
        <v>0</v>
      </c>
    </row>
    <row r="704" spans="1:11" x14ac:dyDescent="0.25">
      <c r="A704" s="78"/>
      <c r="B704" s="78"/>
      <c r="C704" s="78"/>
      <c r="D704" s="81"/>
      <c r="E704" s="81"/>
      <c r="F704" s="85"/>
      <c r="G704" s="78"/>
      <c r="H704" s="79"/>
      <c r="I704" s="78"/>
      <c r="J704" s="86"/>
      <c r="K704" s="108">
        <f t="shared" si="14"/>
        <v>0</v>
      </c>
    </row>
    <row r="705" spans="1:11" x14ac:dyDescent="0.25">
      <c r="A705" s="78"/>
      <c r="B705" s="78"/>
      <c r="C705" s="78"/>
      <c r="D705" s="81"/>
      <c r="E705" s="81"/>
      <c r="F705" s="85"/>
      <c r="G705" s="78"/>
      <c r="H705" s="79"/>
      <c r="I705" s="78"/>
      <c r="J705" s="86"/>
      <c r="K705" s="108">
        <f t="shared" si="14"/>
        <v>0</v>
      </c>
    </row>
    <row r="706" spans="1:11" x14ac:dyDescent="0.25">
      <c r="A706" s="78"/>
      <c r="B706" s="78"/>
      <c r="C706" s="78"/>
      <c r="D706" s="81"/>
      <c r="E706" s="81"/>
      <c r="F706" s="85"/>
      <c r="G706" s="78"/>
      <c r="H706" s="79"/>
      <c r="I706" s="78"/>
      <c r="J706" s="86"/>
      <c r="K706" s="108">
        <f t="shared" ref="K706:K769" si="15">COUNTIF($G$2:$G$1201,G706)</f>
        <v>0</v>
      </c>
    </row>
    <row r="707" spans="1:11" x14ac:dyDescent="0.25">
      <c r="A707" s="78"/>
      <c r="B707" s="78"/>
      <c r="C707" s="78"/>
      <c r="D707" s="81"/>
      <c r="E707" s="81"/>
      <c r="F707" s="85"/>
      <c r="G707" s="78"/>
      <c r="H707" s="79"/>
      <c r="I707" s="78"/>
      <c r="J707" s="86"/>
      <c r="K707" s="108">
        <f t="shared" si="15"/>
        <v>0</v>
      </c>
    </row>
    <row r="708" spans="1:11" x14ac:dyDescent="0.25">
      <c r="A708" s="78"/>
      <c r="B708" s="78"/>
      <c r="C708" s="78"/>
      <c r="D708" s="81"/>
      <c r="E708" s="81"/>
      <c r="F708" s="85"/>
      <c r="G708" s="78"/>
      <c r="H708" s="79"/>
      <c r="I708" s="78"/>
      <c r="J708" s="86"/>
      <c r="K708" s="108">
        <f t="shared" si="15"/>
        <v>0</v>
      </c>
    </row>
    <row r="709" spans="1:11" x14ac:dyDescent="0.25">
      <c r="A709" s="78"/>
      <c r="B709" s="78"/>
      <c r="C709" s="78"/>
      <c r="D709" s="81"/>
      <c r="E709" s="81"/>
      <c r="F709" s="85"/>
      <c r="G709" s="78"/>
      <c r="H709" s="79"/>
      <c r="I709" s="78"/>
      <c r="J709" s="86"/>
      <c r="K709" s="108">
        <f t="shared" si="15"/>
        <v>0</v>
      </c>
    </row>
    <row r="710" spans="1:11" x14ac:dyDescent="0.25">
      <c r="A710" s="78"/>
      <c r="B710" s="78"/>
      <c r="C710" s="78"/>
      <c r="D710" s="81"/>
      <c r="E710" s="81"/>
      <c r="F710" s="85"/>
      <c r="G710" s="78"/>
      <c r="H710" s="79"/>
      <c r="I710" s="78"/>
      <c r="J710" s="86"/>
      <c r="K710" s="108">
        <f t="shared" si="15"/>
        <v>0</v>
      </c>
    </row>
    <row r="711" spans="1:11" x14ac:dyDescent="0.25">
      <c r="A711" s="78"/>
      <c r="B711" s="78"/>
      <c r="C711" s="78"/>
      <c r="D711" s="81"/>
      <c r="E711" s="81"/>
      <c r="F711" s="85"/>
      <c r="G711" s="78"/>
      <c r="H711" s="79"/>
      <c r="I711" s="78"/>
      <c r="J711" s="86"/>
      <c r="K711" s="108">
        <f t="shared" si="15"/>
        <v>0</v>
      </c>
    </row>
    <row r="712" spans="1:11" x14ac:dyDescent="0.25">
      <c r="A712" s="78"/>
      <c r="B712" s="78"/>
      <c r="C712" s="78"/>
      <c r="D712" s="81"/>
      <c r="E712" s="81"/>
      <c r="F712" s="85"/>
      <c r="G712" s="78"/>
      <c r="H712" s="79"/>
      <c r="I712" s="78"/>
      <c r="J712" s="86"/>
      <c r="K712" s="108">
        <f t="shared" si="15"/>
        <v>0</v>
      </c>
    </row>
    <row r="713" spans="1:11" x14ac:dyDescent="0.25">
      <c r="A713" s="78"/>
      <c r="B713" s="78"/>
      <c r="C713" s="78"/>
      <c r="D713" s="81"/>
      <c r="E713" s="81"/>
      <c r="F713" s="85"/>
      <c r="G713" s="78"/>
      <c r="H713" s="79"/>
      <c r="I713" s="78"/>
      <c r="J713" s="86"/>
      <c r="K713" s="108">
        <f t="shared" si="15"/>
        <v>0</v>
      </c>
    </row>
    <row r="714" spans="1:11" x14ac:dyDescent="0.25">
      <c r="A714" s="78"/>
      <c r="B714" s="78"/>
      <c r="C714" s="78"/>
      <c r="D714" s="81"/>
      <c r="E714" s="81"/>
      <c r="F714" s="85"/>
      <c r="G714" s="78"/>
      <c r="H714" s="79"/>
      <c r="I714" s="78"/>
      <c r="J714" s="86"/>
      <c r="K714" s="108">
        <f t="shared" si="15"/>
        <v>0</v>
      </c>
    </row>
    <row r="715" spans="1:11" x14ac:dyDescent="0.25">
      <c r="A715" s="78"/>
      <c r="B715" s="78"/>
      <c r="C715" s="78"/>
      <c r="D715" s="81"/>
      <c r="E715" s="81"/>
      <c r="F715" s="85"/>
      <c r="G715" s="78"/>
      <c r="H715" s="79"/>
      <c r="I715" s="78"/>
      <c r="J715" s="86"/>
      <c r="K715" s="108">
        <f t="shared" si="15"/>
        <v>0</v>
      </c>
    </row>
    <row r="716" spans="1:11" x14ac:dyDescent="0.25">
      <c r="A716" s="78"/>
      <c r="B716" s="78"/>
      <c r="C716" s="78"/>
      <c r="D716" s="81"/>
      <c r="E716" s="81"/>
      <c r="F716" s="85"/>
      <c r="G716" s="78"/>
      <c r="H716" s="79"/>
      <c r="I716" s="78"/>
      <c r="J716" s="86"/>
      <c r="K716" s="108">
        <f t="shared" si="15"/>
        <v>0</v>
      </c>
    </row>
    <row r="717" spans="1:11" x14ac:dyDescent="0.25">
      <c r="A717" s="78"/>
      <c r="B717" s="78"/>
      <c r="C717" s="78"/>
      <c r="D717" s="81"/>
      <c r="E717" s="81"/>
      <c r="F717" s="85"/>
      <c r="G717" s="78"/>
      <c r="H717" s="79"/>
      <c r="I717" s="78"/>
      <c r="J717" s="86"/>
      <c r="K717" s="108">
        <f t="shared" si="15"/>
        <v>0</v>
      </c>
    </row>
    <row r="718" spans="1:11" x14ac:dyDescent="0.25">
      <c r="A718" s="78"/>
      <c r="B718" s="78"/>
      <c r="C718" s="78"/>
      <c r="D718" s="81"/>
      <c r="E718" s="81"/>
      <c r="F718" s="85"/>
      <c r="G718" s="78"/>
      <c r="H718" s="79"/>
      <c r="I718" s="78"/>
      <c r="J718" s="86"/>
      <c r="K718" s="108">
        <f t="shared" si="15"/>
        <v>0</v>
      </c>
    </row>
    <row r="719" spans="1:11" x14ac:dyDescent="0.25">
      <c r="A719" s="78"/>
      <c r="B719" s="78"/>
      <c r="C719" s="78"/>
      <c r="D719" s="81"/>
      <c r="E719" s="81"/>
      <c r="F719" s="85"/>
      <c r="G719" s="78"/>
      <c r="H719" s="79"/>
      <c r="I719" s="78"/>
      <c r="J719" s="86"/>
      <c r="K719" s="108">
        <f t="shared" si="15"/>
        <v>0</v>
      </c>
    </row>
    <row r="720" spans="1:11" x14ac:dyDescent="0.25">
      <c r="A720" s="78"/>
      <c r="B720" s="78"/>
      <c r="C720" s="78"/>
      <c r="D720" s="81"/>
      <c r="E720" s="81"/>
      <c r="F720" s="85"/>
      <c r="G720" s="78"/>
      <c r="H720" s="79"/>
      <c r="I720" s="78"/>
      <c r="J720" s="86"/>
      <c r="K720" s="108">
        <f t="shared" si="15"/>
        <v>0</v>
      </c>
    </row>
    <row r="721" spans="1:11" x14ac:dyDescent="0.25">
      <c r="A721" s="78"/>
      <c r="B721" s="78"/>
      <c r="C721" s="78"/>
      <c r="D721" s="81"/>
      <c r="E721" s="81"/>
      <c r="F721" s="85"/>
      <c r="G721" s="78"/>
      <c r="H721" s="79"/>
      <c r="I721" s="78"/>
      <c r="J721" s="86"/>
      <c r="K721" s="108">
        <f t="shared" si="15"/>
        <v>0</v>
      </c>
    </row>
    <row r="722" spans="1:11" x14ac:dyDescent="0.25">
      <c r="A722" s="78"/>
      <c r="B722" s="78"/>
      <c r="C722" s="78"/>
      <c r="D722" s="81"/>
      <c r="E722" s="81"/>
      <c r="F722" s="85"/>
      <c r="G722" s="78"/>
      <c r="H722" s="79"/>
      <c r="I722" s="78"/>
      <c r="J722" s="86"/>
      <c r="K722" s="108">
        <f t="shared" si="15"/>
        <v>0</v>
      </c>
    </row>
    <row r="723" spans="1:11" x14ac:dyDescent="0.25">
      <c r="A723" s="78"/>
      <c r="B723" s="78"/>
      <c r="C723" s="78"/>
      <c r="D723" s="81"/>
      <c r="E723" s="81"/>
      <c r="F723" s="85"/>
      <c r="G723" s="78"/>
      <c r="H723" s="79"/>
      <c r="I723" s="78"/>
      <c r="J723" s="86"/>
      <c r="K723" s="108">
        <f t="shared" si="15"/>
        <v>0</v>
      </c>
    </row>
    <row r="724" spans="1:11" x14ac:dyDescent="0.25">
      <c r="A724" s="78"/>
      <c r="B724" s="78"/>
      <c r="C724" s="78"/>
      <c r="D724" s="81"/>
      <c r="E724" s="81"/>
      <c r="F724" s="85"/>
      <c r="G724" s="78"/>
      <c r="H724" s="79"/>
      <c r="I724" s="78"/>
      <c r="J724" s="86"/>
      <c r="K724" s="108">
        <f t="shared" si="15"/>
        <v>0</v>
      </c>
    </row>
    <row r="725" spans="1:11" x14ac:dyDescent="0.25">
      <c r="A725" s="78"/>
      <c r="B725" s="78"/>
      <c r="C725" s="78"/>
      <c r="D725" s="81"/>
      <c r="E725" s="81"/>
      <c r="F725" s="85"/>
      <c r="G725" s="78"/>
      <c r="H725" s="79"/>
      <c r="I725" s="78"/>
      <c r="J725" s="86"/>
      <c r="K725" s="108">
        <f t="shared" si="15"/>
        <v>0</v>
      </c>
    </row>
    <row r="726" spans="1:11" x14ac:dyDescent="0.25">
      <c r="A726" s="78"/>
      <c r="B726" s="78"/>
      <c r="C726" s="78"/>
      <c r="D726" s="81"/>
      <c r="E726" s="81"/>
      <c r="F726" s="85"/>
      <c r="G726" s="78"/>
      <c r="H726" s="79"/>
      <c r="I726" s="78"/>
      <c r="J726" s="86"/>
      <c r="K726" s="108">
        <f t="shared" si="15"/>
        <v>0</v>
      </c>
    </row>
    <row r="727" spans="1:11" x14ac:dyDescent="0.25">
      <c r="A727" s="78"/>
      <c r="B727" s="78"/>
      <c r="C727" s="78"/>
      <c r="D727" s="81"/>
      <c r="E727" s="81"/>
      <c r="F727" s="85"/>
      <c r="G727" s="78"/>
      <c r="H727" s="79"/>
      <c r="I727" s="78"/>
      <c r="J727" s="86"/>
      <c r="K727" s="108">
        <f t="shared" si="15"/>
        <v>0</v>
      </c>
    </row>
    <row r="728" spans="1:11" x14ac:dyDescent="0.25">
      <c r="A728" s="78"/>
      <c r="B728" s="78"/>
      <c r="C728" s="78"/>
      <c r="D728" s="81"/>
      <c r="E728" s="81"/>
      <c r="F728" s="85"/>
      <c r="G728" s="78"/>
      <c r="H728" s="79"/>
      <c r="I728" s="78"/>
      <c r="J728" s="86"/>
      <c r="K728" s="108">
        <f t="shared" si="15"/>
        <v>0</v>
      </c>
    </row>
    <row r="729" spans="1:11" x14ac:dyDescent="0.25">
      <c r="A729" s="78"/>
      <c r="B729" s="78"/>
      <c r="C729" s="78"/>
      <c r="D729" s="81"/>
      <c r="E729" s="81"/>
      <c r="F729" s="85"/>
      <c r="G729" s="78"/>
      <c r="H729" s="79"/>
      <c r="I729" s="78"/>
      <c r="J729" s="86"/>
      <c r="K729" s="108">
        <f t="shared" si="15"/>
        <v>0</v>
      </c>
    </row>
    <row r="730" spans="1:11" x14ac:dyDescent="0.25">
      <c r="A730" s="78"/>
      <c r="B730" s="78"/>
      <c r="C730" s="78"/>
      <c r="D730" s="81"/>
      <c r="E730" s="81"/>
      <c r="F730" s="85"/>
      <c r="G730" s="78"/>
      <c r="H730" s="79"/>
      <c r="I730" s="78"/>
      <c r="J730" s="86"/>
      <c r="K730" s="108">
        <f t="shared" si="15"/>
        <v>0</v>
      </c>
    </row>
    <row r="731" spans="1:11" x14ac:dyDescent="0.25">
      <c r="A731" s="78"/>
      <c r="B731" s="78"/>
      <c r="C731" s="78"/>
      <c r="D731" s="81"/>
      <c r="E731" s="81"/>
      <c r="F731" s="85"/>
      <c r="G731" s="78"/>
      <c r="H731" s="79"/>
      <c r="I731" s="78"/>
      <c r="J731" s="86"/>
      <c r="K731" s="108">
        <f t="shared" si="15"/>
        <v>0</v>
      </c>
    </row>
    <row r="732" spans="1:11" x14ac:dyDescent="0.25">
      <c r="A732" s="78"/>
      <c r="B732" s="78"/>
      <c r="C732" s="78"/>
      <c r="D732" s="81"/>
      <c r="E732" s="81"/>
      <c r="F732" s="85"/>
      <c r="G732" s="78"/>
      <c r="H732" s="79"/>
      <c r="I732" s="78"/>
      <c r="J732" s="86"/>
      <c r="K732" s="108">
        <f t="shared" si="15"/>
        <v>0</v>
      </c>
    </row>
    <row r="733" spans="1:11" x14ac:dyDescent="0.25">
      <c r="A733" s="78"/>
      <c r="B733" s="78"/>
      <c r="C733" s="78"/>
      <c r="D733" s="81"/>
      <c r="E733" s="81"/>
      <c r="F733" s="85"/>
      <c r="G733" s="78"/>
      <c r="H733" s="79"/>
      <c r="I733" s="78"/>
      <c r="J733" s="86"/>
      <c r="K733" s="108">
        <f t="shared" si="15"/>
        <v>0</v>
      </c>
    </row>
    <row r="734" spans="1:11" x14ac:dyDescent="0.25">
      <c r="A734" s="78"/>
      <c r="B734" s="78"/>
      <c r="C734" s="78"/>
      <c r="D734" s="81"/>
      <c r="E734" s="81"/>
      <c r="F734" s="85"/>
      <c r="G734" s="78"/>
      <c r="H734" s="79"/>
      <c r="I734" s="78"/>
      <c r="J734" s="86"/>
      <c r="K734" s="108">
        <f t="shared" si="15"/>
        <v>0</v>
      </c>
    </row>
    <row r="735" spans="1:11" x14ac:dyDescent="0.25">
      <c r="A735" s="78"/>
      <c r="B735" s="78"/>
      <c r="C735" s="78"/>
      <c r="D735" s="81"/>
      <c r="E735" s="81"/>
      <c r="F735" s="85"/>
      <c r="G735" s="78"/>
      <c r="H735" s="79"/>
      <c r="I735" s="78"/>
      <c r="J735" s="86"/>
      <c r="K735" s="108">
        <f t="shared" si="15"/>
        <v>0</v>
      </c>
    </row>
    <row r="736" spans="1:11" x14ac:dyDescent="0.25">
      <c r="A736" s="78"/>
      <c r="B736" s="78"/>
      <c r="C736" s="78"/>
      <c r="D736" s="81"/>
      <c r="E736" s="81"/>
      <c r="F736" s="85"/>
      <c r="G736" s="78"/>
      <c r="H736" s="79"/>
      <c r="I736" s="78"/>
      <c r="J736" s="86"/>
      <c r="K736" s="108">
        <f t="shared" si="15"/>
        <v>0</v>
      </c>
    </row>
    <row r="737" spans="1:11" x14ac:dyDescent="0.25">
      <c r="A737" s="78"/>
      <c r="B737" s="78"/>
      <c r="C737" s="78"/>
      <c r="D737" s="81"/>
      <c r="E737" s="81"/>
      <c r="F737" s="85"/>
      <c r="G737" s="78"/>
      <c r="H737" s="79"/>
      <c r="I737" s="78"/>
      <c r="J737" s="86"/>
      <c r="K737" s="108">
        <f t="shared" si="15"/>
        <v>0</v>
      </c>
    </row>
    <row r="738" spans="1:11" x14ac:dyDescent="0.25">
      <c r="A738" s="78"/>
      <c r="B738" s="78"/>
      <c r="C738" s="78"/>
      <c r="D738" s="81"/>
      <c r="E738" s="81"/>
      <c r="F738" s="85"/>
      <c r="G738" s="78"/>
      <c r="H738" s="79"/>
      <c r="I738" s="78"/>
      <c r="J738" s="86"/>
      <c r="K738" s="108">
        <f t="shared" si="15"/>
        <v>0</v>
      </c>
    </row>
    <row r="739" spans="1:11" x14ac:dyDescent="0.25">
      <c r="A739" s="78"/>
      <c r="B739" s="78"/>
      <c r="C739" s="78"/>
      <c r="D739" s="81"/>
      <c r="E739" s="81"/>
      <c r="F739" s="85"/>
      <c r="G739" s="78"/>
      <c r="H739" s="79"/>
      <c r="I739" s="78"/>
      <c r="J739" s="86"/>
      <c r="K739" s="108">
        <f t="shared" si="15"/>
        <v>0</v>
      </c>
    </row>
    <row r="740" spans="1:11" x14ac:dyDescent="0.25">
      <c r="A740" s="78"/>
      <c r="B740" s="78"/>
      <c r="C740" s="78"/>
      <c r="D740" s="81"/>
      <c r="E740" s="81"/>
      <c r="F740" s="85"/>
      <c r="G740" s="78"/>
      <c r="H740" s="79"/>
      <c r="I740" s="78"/>
      <c r="J740" s="86"/>
      <c r="K740" s="108">
        <f t="shared" si="15"/>
        <v>0</v>
      </c>
    </row>
    <row r="741" spans="1:11" x14ac:dyDescent="0.25">
      <c r="A741" s="78"/>
      <c r="B741" s="78"/>
      <c r="C741" s="78"/>
      <c r="D741" s="81"/>
      <c r="E741" s="81"/>
      <c r="F741" s="85"/>
      <c r="G741" s="78"/>
      <c r="H741" s="79"/>
      <c r="I741" s="78"/>
      <c r="J741" s="86"/>
      <c r="K741" s="108">
        <f t="shared" si="15"/>
        <v>0</v>
      </c>
    </row>
    <row r="742" spans="1:11" x14ac:dyDescent="0.25">
      <c r="A742" s="78"/>
      <c r="B742" s="78"/>
      <c r="C742" s="78"/>
      <c r="D742" s="81"/>
      <c r="E742" s="81"/>
      <c r="F742" s="85"/>
      <c r="G742" s="78"/>
      <c r="H742" s="79"/>
      <c r="I742" s="78"/>
      <c r="J742" s="86"/>
      <c r="K742" s="108">
        <f t="shared" si="15"/>
        <v>0</v>
      </c>
    </row>
    <row r="743" spans="1:11" x14ac:dyDescent="0.25">
      <c r="A743" s="78"/>
      <c r="B743" s="78"/>
      <c r="C743" s="78"/>
      <c r="D743" s="81"/>
      <c r="E743" s="81"/>
      <c r="F743" s="85"/>
      <c r="G743" s="78"/>
      <c r="H743" s="79"/>
      <c r="I743" s="78"/>
      <c r="J743" s="86"/>
      <c r="K743" s="108">
        <f t="shared" si="15"/>
        <v>0</v>
      </c>
    </row>
    <row r="744" spans="1:11" x14ac:dyDescent="0.25">
      <c r="A744" s="78"/>
      <c r="B744" s="78"/>
      <c r="C744" s="78"/>
      <c r="D744" s="81"/>
      <c r="E744" s="81"/>
      <c r="F744" s="85"/>
      <c r="G744" s="78"/>
      <c r="H744" s="79"/>
      <c r="I744" s="78"/>
      <c r="J744" s="86"/>
      <c r="K744" s="108">
        <f t="shared" si="15"/>
        <v>0</v>
      </c>
    </row>
    <row r="745" spans="1:11" x14ac:dyDescent="0.25">
      <c r="A745" s="78"/>
      <c r="B745" s="78"/>
      <c r="C745" s="78"/>
      <c r="D745" s="81"/>
      <c r="E745" s="81"/>
      <c r="F745" s="85"/>
      <c r="G745" s="78"/>
      <c r="H745" s="79"/>
      <c r="I745" s="78"/>
      <c r="J745" s="86"/>
      <c r="K745" s="108">
        <f t="shared" si="15"/>
        <v>0</v>
      </c>
    </row>
    <row r="746" spans="1:11" x14ac:dyDescent="0.25">
      <c r="A746" s="78"/>
      <c r="B746" s="78"/>
      <c r="C746" s="78"/>
      <c r="D746" s="81"/>
      <c r="E746" s="81"/>
      <c r="F746" s="85"/>
      <c r="G746" s="78"/>
      <c r="H746" s="79"/>
      <c r="I746" s="78"/>
      <c r="J746" s="86"/>
      <c r="K746" s="108">
        <f t="shared" si="15"/>
        <v>0</v>
      </c>
    </row>
    <row r="747" spans="1:11" x14ac:dyDescent="0.25">
      <c r="A747" s="78"/>
      <c r="B747" s="78"/>
      <c r="C747" s="78"/>
      <c r="D747" s="81"/>
      <c r="E747" s="81"/>
      <c r="F747" s="85"/>
      <c r="G747" s="78"/>
      <c r="H747" s="79"/>
      <c r="I747" s="78"/>
      <c r="J747" s="86"/>
      <c r="K747" s="108">
        <f t="shared" si="15"/>
        <v>0</v>
      </c>
    </row>
    <row r="748" spans="1:11" x14ac:dyDescent="0.25">
      <c r="A748" s="78"/>
      <c r="B748" s="78"/>
      <c r="C748" s="78"/>
      <c r="D748" s="81"/>
      <c r="E748" s="81"/>
      <c r="F748" s="85"/>
      <c r="G748" s="78"/>
      <c r="H748" s="79"/>
      <c r="I748" s="78"/>
      <c r="J748" s="86"/>
      <c r="K748" s="108">
        <f t="shared" si="15"/>
        <v>0</v>
      </c>
    </row>
    <row r="749" spans="1:11" x14ac:dyDescent="0.25">
      <c r="A749" s="78"/>
      <c r="B749" s="78"/>
      <c r="C749" s="78"/>
      <c r="D749" s="81"/>
      <c r="E749" s="81"/>
      <c r="F749" s="85"/>
      <c r="G749" s="78"/>
      <c r="H749" s="79"/>
      <c r="I749" s="78"/>
      <c r="J749" s="86"/>
      <c r="K749" s="108">
        <f t="shared" si="15"/>
        <v>0</v>
      </c>
    </row>
    <row r="750" spans="1:11" x14ac:dyDescent="0.25">
      <c r="A750" s="78"/>
      <c r="B750" s="78"/>
      <c r="C750" s="78"/>
      <c r="D750" s="81"/>
      <c r="E750" s="81"/>
      <c r="F750" s="85"/>
      <c r="G750" s="78"/>
      <c r="H750" s="79"/>
      <c r="I750" s="78"/>
      <c r="J750" s="86"/>
      <c r="K750" s="108">
        <f t="shared" si="15"/>
        <v>0</v>
      </c>
    </row>
    <row r="751" spans="1:11" x14ac:dyDescent="0.25">
      <c r="A751" s="78"/>
      <c r="B751" s="78"/>
      <c r="C751" s="78"/>
      <c r="D751" s="81"/>
      <c r="E751" s="81"/>
      <c r="F751" s="85"/>
      <c r="G751" s="78"/>
      <c r="H751" s="79"/>
      <c r="I751" s="78"/>
      <c r="J751" s="86"/>
      <c r="K751" s="108">
        <f t="shared" si="15"/>
        <v>0</v>
      </c>
    </row>
    <row r="752" spans="1:11" x14ac:dyDescent="0.25">
      <c r="A752" s="78"/>
      <c r="B752" s="78"/>
      <c r="C752" s="78"/>
      <c r="D752" s="81"/>
      <c r="E752" s="81"/>
      <c r="F752" s="85"/>
      <c r="G752" s="78"/>
      <c r="H752" s="79"/>
      <c r="I752" s="78"/>
      <c r="J752" s="86"/>
      <c r="K752" s="108">
        <f t="shared" si="15"/>
        <v>0</v>
      </c>
    </row>
    <row r="753" spans="1:11" x14ac:dyDescent="0.25">
      <c r="A753" s="78"/>
      <c r="B753" s="78"/>
      <c r="C753" s="78"/>
      <c r="D753" s="81"/>
      <c r="E753" s="81"/>
      <c r="F753" s="85"/>
      <c r="G753" s="78"/>
      <c r="H753" s="79"/>
      <c r="I753" s="78"/>
      <c r="J753" s="86"/>
      <c r="K753" s="108">
        <f t="shared" si="15"/>
        <v>0</v>
      </c>
    </row>
    <row r="754" spans="1:11" x14ac:dyDescent="0.25">
      <c r="A754" s="78"/>
      <c r="B754" s="78"/>
      <c r="C754" s="78"/>
      <c r="D754" s="81"/>
      <c r="E754" s="81"/>
      <c r="F754" s="85"/>
      <c r="G754" s="78"/>
      <c r="H754" s="79"/>
      <c r="I754" s="78"/>
      <c r="J754" s="86"/>
      <c r="K754" s="108">
        <f t="shared" si="15"/>
        <v>0</v>
      </c>
    </row>
    <row r="755" spans="1:11" x14ac:dyDescent="0.25">
      <c r="A755" s="78"/>
      <c r="B755" s="78"/>
      <c r="C755" s="78"/>
      <c r="D755" s="81"/>
      <c r="E755" s="81"/>
      <c r="F755" s="85"/>
      <c r="G755" s="78"/>
      <c r="H755" s="79"/>
      <c r="I755" s="78"/>
      <c r="J755" s="86"/>
      <c r="K755" s="108">
        <f t="shared" si="15"/>
        <v>0</v>
      </c>
    </row>
    <row r="756" spans="1:11" x14ac:dyDescent="0.25">
      <c r="A756" s="78"/>
      <c r="B756" s="78"/>
      <c r="C756" s="78"/>
      <c r="D756" s="81"/>
      <c r="E756" s="81"/>
      <c r="F756" s="85"/>
      <c r="G756" s="78"/>
      <c r="H756" s="79"/>
      <c r="I756" s="78"/>
      <c r="J756" s="86"/>
      <c r="K756" s="108">
        <f t="shared" si="15"/>
        <v>0</v>
      </c>
    </row>
    <row r="757" spans="1:11" x14ac:dyDescent="0.25">
      <c r="A757" s="78"/>
      <c r="B757" s="78"/>
      <c r="C757" s="78"/>
      <c r="D757" s="81"/>
      <c r="E757" s="81"/>
      <c r="F757" s="85"/>
      <c r="G757" s="78"/>
      <c r="H757" s="79"/>
      <c r="I757" s="78"/>
      <c r="J757" s="86"/>
      <c r="K757" s="108">
        <f t="shared" si="15"/>
        <v>0</v>
      </c>
    </row>
    <row r="758" spans="1:11" x14ac:dyDescent="0.25">
      <c r="A758" s="78"/>
      <c r="B758" s="78"/>
      <c r="C758" s="78"/>
      <c r="D758" s="81"/>
      <c r="E758" s="81"/>
      <c r="F758" s="85"/>
      <c r="G758" s="78"/>
      <c r="H758" s="79"/>
      <c r="I758" s="78"/>
      <c r="J758" s="86"/>
      <c r="K758" s="108">
        <f t="shared" si="15"/>
        <v>0</v>
      </c>
    </row>
    <row r="759" spans="1:11" x14ac:dyDescent="0.25">
      <c r="A759" s="78"/>
      <c r="B759" s="78"/>
      <c r="C759" s="78"/>
      <c r="D759" s="81"/>
      <c r="E759" s="81"/>
      <c r="F759" s="85"/>
      <c r="G759" s="78"/>
      <c r="H759" s="79"/>
      <c r="I759" s="78"/>
      <c r="J759" s="86"/>
      <c r="K759" s="108">
        <f t="shared" si="15"/>
        <v>0</v>
      </c>
    </row>
    <row r="760" spans="1:11" x14ac:dyDescent="0.25">
      <c r="A760" s="78"/>
      <c r="B760" s="78"/>
      <c r="C760" s="78"/>
      <c r="D760" s="81"/>
      <c r="E760" s="81"/>
      <c r="F760" s="85"/>
      <c r="G760" s="78"/>
      <c r="H760" s="79"/>
      <c r="I760" s="78"/>
      <c r="J760" s="86"/>
      <c r="K760" s="108">
        <f t="shared" si="15"/>
        <v>0</v>
      </c>
    </row>
    <row r="761" spans="1:11" x14ac:dyDescent="0.25">
      <c r="A761" s="78"/>
      <c r="B761" s="78"/>
      <c r="C761" s="78"/>
      <c r="D761" s="81"/>
      <c r="E761" s="81"/>
      <c r="F761" s="85"/>
      <c r="G761" s="78"/>
      <c r="H761" s="79"/>
      <c r="I761" s="78"/>
      <c r="J761" s="86"/>
      <c r="K761" s="108">
        <f t="shared" si="15"/>
        <v>0</v>
      </c>
    </row>
    <row r="762" spans="1:11" x14ac:dyDescent="0.25">
      <c r="A762" s="78"/>
      <c r="B762" s="78"/>
      <c r="C762" s="78"/>
      <c r="D762" s="81"/>
      <c r="E762" s="81"/>
      <c r="F762" s="85"/>
      <c r="G762" s="78"/>
      <c r="H762" s="79"/>
      <c r="I762" s="78"/>
      <c r="J762" s="86"/>
      <c r="K762" s="108">
        <f t="shared" si="15"/>
        <v>0</v>
      </c>
    </row>
    <row r="763" spans="1:11" x14ac:dyDescent="0.25">
      <c r="A763" s="78"/>
      <c r="B763" s="78"/>
      <c r="C763" s="78"/>
      <c r="D763" s="81"/>
      <c r="E763" s="81"/>
      <c r="F763" s="85"/>
      <c r="G763" s="78"/>
      <c r="H763" s="79"/>
      <c r="I763" s="78"/>
      <c r="J763" s="86"/>
      <c r="K763" s="108">
        <f t="shared" si="15"/>
        <v>0</v>
      </c>
    </row>
    <row r="764" spans="1:11" x14ac:dyDescent="0.25">
      <c r="A764" s="78"/>
      <c r="B764" s="78"/>
      <c r="C764" s="78"/>
      <c r="D764" s="81"/>
      <c r="E764" s="81"/>
      <c r="F764" s="85"/>
      <c r="G764" s="78"/>
      <c r="H764" s="79"/>
      <c r="I764" s="78"/>
      <c r="J764" s="86"/>
      <c r="K764" s="108">
        <f t="shared" si="15"/>
        <v>0</v>
      </c>
    </row>
    <row r="765" spans="1:11" x14ac:dyDescent="0.25">
      <c r="A765" s="78"/>
      <c r="B765" s="78"/>
      <c r="C765" s="78"/>
      <c r="D765" s="81"/>
      <c r="E765" s="81"/>
      <c r="F765" s="85"/>
      <c r="G765" s="78"/>
      <c r="H765" s="79"/>
      <c r="I765" s="78"/>
      <c r="J765" s="86"/>
      <c r="K765" s="108">
        <f t="shared" si="15"/>
        <v>0</v>
      </c>
    </row>
    <row r="766" spans="1:11" x14ac:dyDescent="0.25">
      <c r="A766" s="78"/>
      <c r="B766" s="78"/>
      <c r="C766" s="78"/>
      <c r="D766" s="81"/>
      <c r="E766" s="81"/>
      <c r="F766" s="85"/>
      <c r="G766" s="78"/>
      <c r="H766" s="79"/>
      <c r="I766" s="78"/>
      <c r="J766" s="86"/>
      <c r="K766" s="108">
        <f t="shared" si="15"/>
        <v>0</v>
      </c>
    </row>
    <row r="767" spans="1:11" x14ac:dyDescent="0.25">
      <c r="A767" s="78"/>
      <c r="B767" s="78"/>
      <c r="C767" s="78"/>
      <c r="D767" s="81"/>
      <c r="E767" s="81"/>
      <c r="F767" s="85"/>
      <c r="G767" s="78"/>
      <c r="H767" s="79"/>
      <c r="I767" s="78"/>
      <c r="J767" s="86"/>
      <c r="K767" s="108">
        <f t="shared" si="15"/>
        <v>0</v>
      </c>
    </row>
    <row r="768" spans="1:11" x14ac:dyDescent="0.25">
      <c r="A768" s="78"/>
      <c r="B768" s="78"/>
      <c r="C768" s="78"/>
      <c r="D768" s="81"/>
      <c r="E768" s="81"/>
      <c r="F768" s="85"/>
      <c r="G768" s="78"/>
      <c r="H768" s="79"/>
      <c r="I768" s="78"/>
      <c r="J768" s="86"/>
      <c r="K768" s="108">
        <f t="shared" si="15"/>
        <v>0</v>
      </c>
    </row>
    <row r="769" spans="1:11" x14ac:dyDescent="0.25">
      <c r="A769" s="78"/>
      <c r="B769" s="78"/>
      <c r="C769" s="78"/>
      <c r="D769" s="81"/>
      <c r="E769" s="81"/>
      <c r="F769" s="85"/>
      <c r="G769" s="78"/>
      <c r="H769" s="79"/>
      <c r="I769" s="78"/>
      <c r="J769" s="86"/>
      <c r="K769" s="108">
        <f t="shared" si="15"/>
        <v>0</v>
      </c>
    </row>
    <row r="770" spans="1:11" x14ac:dyDescent="0.25">
      <c r="A770" s="78"/>
      <c r="B770" s="78"/>
      <c r="C770" s="78"/>
      <c r="D770" s="81"/>
      <c r="E770" s="81"/>
      <c r="F770" s="85"/>
      <c r="G770" s="78"/>
      <c r="H770" s="79"/>
      <c r="I770" s="78"/>
      <c r="J770" s="86"/>
      <c r="K770" s="108">
        <f t="shared" ref="K770:K833" si="16">COUNTIF($G$2:$G$1201,G770)</f>
        <v>0</v>
      </c>
    </row>
    <row r="771" spans="1:11" x14ac:dyDescent="0.25">
      <c r="A771" s="78"/>
      <c r="B771" s="78"/>
      <c r="C771" s="78"/>
      <c r="D771" s="81"/>
      <c r="E771" s="81"/>
      <c r="F771" s="85"/>
      <c r="G771" s="78"/>
      <c r="H771" s="79"/>
      <c r="I771" s="78"/>
      <c r="J771" s="86"/>
      <c r="K771" s="108">
        <f t="shared" si="16"/>
        <v>0</v>
      </c>
    </row>
    <row r="772" spans="1:11" x14ac:dyDescent="0.25">
      <c r="A772" s="78"/>
      <c r="B772" s="78"/>
      <c r="C772" s="78"/>
      <c r="D772" s="81"/>
      <c r="E772" s="81"/>
      <c r="F772" s="85"/>
      <c r="G772" s="78"/>
      <c r="H772" s="79"/>
      <c r="I772" s="78"/>
      <c r="J772" s="86"/>
      <c r="K772" s="108">
        <f t="shared" si="16"/>
        <v>0</v>
      </c>
    </row>
    <row r="773" spans="1:11" x14ac:dyDescent="0.25">
      <c r="A773" s="78"/>
      <c r="B773" s="78"/>
      <c r="C773" s="78"/>
      <c r="D773" s="81"/>
      <c r="E773" s="81"/>
      <c r="F773" s="85"/>
      <c r="G773" s="78"/>
      <c r="H773" s="79"/>
      <c r="I773" s="78"/>
      <c r="J773" s="86"/>
      <c r="K773" s="108">
        <f t="shared" si="16"/>
        <v>0</v>
      </c>
    </row>
    <row r="774" spans="1:11" x14ac:dyDescent="0.25">
      <c r="A774" s="78"/>
      <c r="B774" s="78"/>
      <c r="C774" s="78"/>
      <c r="D774" s="81"/>
      <c r="E774" s="81"/>
      <c r="F774" s="85"/>
      <c r="G774" s="78"/>
      <c r="H774" s="79"/>
      <c r="I774" s="78"/>
      <c r="J774" s="86"/>
      <c r="K774" s="108">
        <f t="shared" si="16"/>
        <v>0</v>
      </c>
    </row>
    <row r="775" spans="1:11" x14ac:dyDescent="0.25">
      <c r="A775" s="78"/>
      <c r="B775" s="78"/>
      <c r="C775" s="78"/>
      <c r="D775" s="81"/>
      <c r="E775" s="81"/>
      <c r="F775" s="85"/>
      <c r="G775" s="78"/>
      <c r="H775" s="79"/>
      <c r="I775" s="78"/>
      <c r="J775" s="86"/>
      <c r="K775" s="108">
        <f t="shared" si="16"/>
        <v>0</v>
      </c>
    </row>
    <row r="776" spans="1:11" x14ac:dyDescent="0.25">
      <c r="A776" s="78"/>
      <c r="B776" s="78"/>
      <c r="C776" s="78"/>
      <c r="D776" s="81"/>
      <c r="E776" s="81"/>
      <c r="F776" s="85"/>
      <c r="G776" s="78"/>
      <c r="H776" s="79"/>
      <c r="I776" s="78"/>
      <c r="J776" s="86"/>
      <c r="K776" s="108">
        <f t="shared" si="16"/>
        <v>0</v>
      </c>
    </row>
    <row r="777" spans="1:11" x14ac:dyDescent="0.25">
      <c r="A777" s="78"/>
      <c r="B777" s="78"/>
      <c r="C777" s="78"/>
      <c r="D777" s="81"/>
      <c r="E777" s="81"/>
      <c r="F777" s="85"/>
      <c r="G777" s="78"/>
      <c r="H777" s="79"/>
      <c r="I777" s="78"/>
      <c r="J777" s="86"/>
      <c r="K777" s="108">
        <f t="shared" si="16"/>
        <v>0</v>
      </c>
    </row>
    <row r="778" spans="1:11" x14ac:dyDescent="0.25">
      <c r="A778" s="78"/>
      <c r="B778" s="78"/>
      <c r="C778" s="78"/>
      <c r="D778" s="81"/>
      <c r="E778" s="81"/>
      <c r="F778" s="85"/>
      <c r="G778" s="78"/>
      <c r="H778" s="79"/>
      <c r="I778" s="78"/>
      <c r="J778" s="86"/>
      <c r="K778" s="108">
        <f t="shared" si="16"/>
        <v>0</v>
      </c>
    </row>
    <row r="779" spans="1:11" x14ac:dyDescent="0.25">
      <c r="A779" s="78"/>
      <c r="B779" s="78"/>
      <c r="C779" s="78"/>
      <c r="D779" s="81"/>
      <c r="E779" s="81"/>
      <c r="F779" s="85"/>
      <c r="G779" s="78"/>
      <c r="H779" s="79"/>
      <c r="I779" s="78"/>
      <c r="J779" s="86"/>
      <c r="K779" s="108">
        <f t="shared" si="16"/>
        <v>0</v>
      </c>
    </row>
    <row r="780" spans="1:11" x14ac:dyDescent="0.25">
      <c r="A780" s="78"/>
      <c r="B780" s="78"/>
      <c r="C780" s="78"/>
      <c r="D780" s="81"/>
      <c r="E780" s="81"/>
      <c r="F780" s="85"/>
      <c r="G780" s="78"/>
      <c r="H780" s="79"/>
      <c r="I780" s="78"/>
      <c r="J780" s="86"/>
      <c r="K780" s="108">
        <f t="shared" si="16"/>
        <v>0</v>
      </c>
    </row>
    <row r="781" spans="1:11" x14ac:dyDescent="0.25">
      <c r="A781" s="78"/>
      <c r="B781" s="78"/>
      <c r="C781" s="78"/>
      <c r="D781" s="81"/>
      <c r="E781" s="81"/>
      <c r="F781" s="85"/>
      <c r="G781" s="78"/>
      <c r="H781" s="79"/>
      <c r="I781" s="78"/>
      <c r="J781" s="86"/>
      <c r="K781" s="108">
        <f t="shared" si="16"/>
        <v>0</v>
      </c>
    </row>
    <row r="782" spans="1:11" x14ac:dyDescent="0.25">
      <c r="A782" s="78"/>
      <c r="B782" s="78"/>
      <c r="C782" s="78"/>
      <c r="D782" s="81"/>
      <c r="E782" s="81"/>
      <c r="F782" s="85"/>
      <c r="G782" s="78"/>
      <c r="H782" s="79"/>
      <c r="I782" s="78"/>
      <c r="J782" s="86"/>
      <c r="K782" s="108">
        <f t="shared" si="16"/>
        <v>0</v>
      </c>
    </row>
    <row r="783" spans="1:11" x14ac:dyDescent="0.25">
      <c r="A783" s="78"/>
      <c r="B783" s="78"/>
      <c r="C783" s="78"/>
      <c r="D783" s="81"/>
      <c r="E783" s="81"/>
      <c r="F783" s="85"/>
      <c r="G783" s="78"/>
      <c r="H783" s="79"/>
      <c r="I783" s="78"/>
      <c r="J783" s="86"/>
      <c r="K783" s="108">
        <f t="shared" si="16"/>
        <v>0</v>
      </c>
    </row>
    <row r="784" spans="1:11" x14ac:dyDescent="0.25">
      <c r="A784" s="78"/>
      <c r="B784" s="78"/>
      <c r="C784" s="78"/>
      <c r="D784" s="81"/>
      <c r="E784" s="81"/>
      <c r="F784" s="85"/>
      <c r="G784" s="78"/>
      <c r="H784" s="79"/>
      <c r="I784" s="78"/>
      <c r="J784" s="86"/>
      <c r="K784" s="108">
        <f t="shared" si="16"/>
        <v>0</v>
      </c>
    </row>
    <row r="785" spans="1:11" x14ac:dyDescent="0.25">
      <c r="A785" s="78"/>
      <c r="B785" s="78"/>
      <c r="C785" s="78"/>
      <c r="D785" s="81"/>
      <c r="E785" s="81"/>
      <c r="F785" s="85"/>
      <c r="G785" s="78"/>
      <c r="H785" s="79"/>
      <c r="I785" s="78"/>
      <c r="J785" s="86"/>
      <c r="K785" s="108">
        <f t="shared" si="16"/>
        <v>0</v>
      </c>
    </row>
    <row r="786" spans="1:11" x14ac:dyDescent="0.25">
      <c r="A786" s="78"/>
      <c r="B786" s="78"/>
      <c r="C786" s="78"/>
      <c r="D786" s="81"/>
      <c r="E786" s="81"/>
      <c r="F786" s="85"/>
      <c r="G786" s="78"/>
      <c r="H786" s="79"/>
      <c r="I786" s="78"/>
      <c r="J786" s="86"/>
      <c r="K786" s="108">
        <f t="shared" si="16"/>
        <v>0</v>
      </c>
    </row>
    <row r="787" spans="1:11" x14ac:dyDescent="0.25">
      <c r="A787" s="78"/>
      <c r="B787" s="78"/>
      <c r="C787" s="78"/>
      <c r="D787" s="81"/>
      <c r="E787" s="81"/>
      <c r="F787" s="85"/>
      <c r="G787" s="78"/>
      <c r="H787" s="79"/>
      <c r="I787" s="78"/>
      <c r="J787" s="86"/>
      <c r="K787" s="108">
        <f t="shared" si="16"/>
        <v>0</v>
      </c>
    </row>
    <row r="788" spans="1:11" x14ac:dyDescent="0.25">
      <c r="A788" s="78"/>
      <c r="B788" s="78"/>
      <c r="C788" s="78"/>
      <c r="D788" s="81"/>
      <c r="E788" s="81"/>
      <c r="F788" s="85"/>
      <c r="G788" s="78"/>
      <c r="H788" s="79"/>
      <c r="I788" s="78"/>
      <c r="J788" s="86"/>
      <c r="K788" s="108">
        <f t="shared" si="16"/>
        <v>0</v>
      </c>
    </row>
    <row r="789" spans="1:11" x14ac:dyDescent="0.25">
      <c r="A789" s="78"/>
      <c r="B789" s="78"/>
      <c r="C789" s="78"/>
      <c r="D789" s="81"/>
      <c r="E789" s="81"/>
      <c r="F789" s="85"/>
      <c r="G789" s="78"/>
      <c r="H789" s="79"/>
      <c r="I789" s="78"/>
      <c r="J789" s="86"/>
      <c r="K789" s="108">
        <f t="shared" si="16"/>
        <v>0</v>
      </c>
    </row>
    <row r="790" spans="1:11" x14ac:dyDescent="0.25">
      <c r="A790" s="78"/>
      <c r="B790" s="78"/>
      <c r="C790" s="78"/>
      <c r="D790" s="81"/>
      <c r="E790" s="81"/>
      <c r="F790" s="85"/>
      <c r="G790" s="78"/>
      <c r="H790" s="79"/>
      <c r="I790" s="78"/>
      <c r="J790" s="86"/>
      <c r="K790" s="108">
        <f t="shared" si="16"/>
        <v>0</v>
      </c>
    </row>
    <row r="791" spans="1:11" x14ac:dyDescent="0.25">
      <c r="A791" s="78"/>
      <c r="B791" s="78"/>
      <c r="C791" s="78"/>
      <c r="D791" s="81"/>
      <c r="E791" s="81"/>
      <c r="F791" s="85"/>
      <c r="G791" s="78"/>
      <c r="H791" s="79"/>
      <c r="I791" s="78"/>
      <c r="J791" s="86"/>
      <c r="K791" s="108">
        <f t="shared" si="16"/>
        <v>0</v>
      </c>
    </row>
    <row r="792" spans="1:11" x14ac:dyDescent="0.25">
      <c r="A792" s="78"/>
      <c r="B792" s="78"/>
      <c r="C792" s="78"/>
      <c r="D792" s="81"/>
      <c r="E792" s="81"/>
      <c r="F792" s="85"/>
      <c r="G792" s="78"/>
      <c r="H792" s="79"/>
      <c r="I792" s="78"/>
      <c r="J792" s="86"/>
      <c r="K792" s="108">
        <f t="shared" si="16"/>
        <v>0</v>
      </c>
    </row>
    <row r="793" spans="1:11" x14ac:dyDescent="0.25">
      <c r="A793" s="78"/>
      <c r="B793" s="78"/>
      <c r="C793" s="78"/>
      <c r="D793" s="81"/>
      <c r="E793" s="81"/>
      <c r="F793" s="85"/>
      <c r="G793" s="78"/>
      <c r="H793" s="79"/>
      <c r="I793" s="78"/>
      <c r="J793" s="86"/>
      <c r="K793" s="108">
        <f t="shared" si="16"/>
        <v>0</v>
      </c>
    </row>
    <row r="794" spans="1:11" x14ac:dyDescent="0.25">
      <c r="A794" s="78"/>
      <c r="B794" s="78"/>
      <c r="C794" s="78"/>
      <c r="D794" s="81"/>
      <c r="E794" s="81"/>
      <c r="F794" s="85"/>
      <c r="G794" s="78"/>
      <c r="H794" s="79"/>
      <c r="I794" s="78"/>
      <c r="J794" s="86"/>
      <c r="K794" s="108">
        <f t="shared" si="16"/>
        <v>0</v>
      </c>
    </row>
    <row r="795" spans="1:11" x14ac:dyDescent="0.25">
      <c r="A795" s="78"/>
      <c r="B795" s="78"/>
      <c r="C795" s="78"/>
      <c r="D795" s="81"/>
      <c r="E795" s="81"/>
      <c r="F795" s="85"/>
      <c r="G795" s="78"/>
      <c r="H795" s="79"/>
      <c r="I795" s="78"/>
      <c r="J795" s="86"/>
      <c r="K795" s="108">
        <f t="shared" si="16"/>
        <v>0</v>
      </c>
    </row>
    <row r="796" spans="1:11" x14ac:dyDescent="0.25">
      <c r="A796" s="78"/>
      <c r="B796" s="78"/>
      <c r="C796" s="78"/>
      <c r="D796" s="81"/>
      <c r="E796" s="81"/>
      <c r="F796" s="85"/>
      <c r="G796" s="78"/>
      <c r="H796" s="79"/>
      <c r="I796" s="78"/>
      <c r="J796" s="86"/>
      <c r="K796" s="108">
        <f t="shared" si="16"/>
        <v>0</v>
      </c>
    </row>
    <row r="797" spans="1:11" x14ac:dyDescent="0.25">
      <c r="A797" s="78"/>
      <c r="B797" s="78"/>
      <c r="C797" s="78"/>
      <c r="D797" s="81"/>
      <c r="E797" s="81"/>
      <c r="F797" s="85"/>
      <c r="G797" s="78"/>
      <c r="H797" s="79"/>
      <c r="I797" s="78"/>
      <c r="J797" s="86"/>
      <c r="K797" s="108">
        <f t="shared" si="16"/>
        <v>0</v>
      </c>
    </row>
    <row r="798" spans="1:11" x14ac:dyDescent="0.25">
      <c r="A798" s="78"/>
      <c r="B798" s="78"/>
      <c r="C798" s="78"/>
      <c r="D798" s="81"/>
      <c r="E798" s="81"/>
      <c r="F798" s="85"/>
      <c r="G798" s="78"/>
      <c r="H798" s="79"/>
      <c r="I798" s="78"/>
      <c r="J798" s="86"/>
      <c r="K798" s="108">
        <f t="shared" si="16"/>
        <v>0</v>
      </c>
    </row>
    <row r="799" spans="1:11" x14ac:dyDescent="0.25">
      <c r="A799" s="78"/>
      <c r="B799" s="78"/>
      <c r="C799" s="78"/>
      <c r="D799" s="81"/>
      <c r="E799" s="81"/>
      <c r="F799" s="85"/>
      <c r="G799" s="78"/>
      <c r="H799" s="79"/>
      <c r="I799" s="78"/>
      <c r="J799" s="86"/>
      <c r="K799" s="108">
        <f t="shared" si="16"/>
        <v>0</v>
      </c>
    </row>
    <row r="800" spans="1:11" x14ac:dyDescent="0.25">
      <c r="A800" s="78"/>
      <c r="B800" s="78"/>
      <c r="C800" s="78"/>
      <c r="D800" s="81"/>
      <c r="E800" s="81"/>
      <c r="F800" s="85"/>
      <c r="G800" s="78"/>
      <c r="H800" s="79"/>
      <c r="I800" s="78"/>
      <c r="J800" s="86"/>
      <c r="K800" s="108">
        <f t="shared" si="16"/>
        <v>0</v>
      </c>
    </row>
    <row r="801" spans="1:11" x14ac:dyDescent="0.25">
      <c r="A801" s="78"/>
      <c r="B801" s="78"/>
      <c r="C801" s="78"/>
      <c r="D801" s="81"/>
      <c r="E801" s="81"/>
      <c r="F801" s="85"/>
      <c r="G801" s="78"/>
      <c r="H801" s="79"/>
      <c r="I801" s="78"/>
      <c r="J801" s="86"/>
      <c r="K801" s="108">
        <f t="shared" si="16"/>
        <v>0</v>
      </c>
    </row>
    <row r="802" spans="1:11" x14ac:dyDescent="0.25">
      <c r="A802" s="78"/>
      <c r="B802" s="78"/>
      <c r="C802" s="78"/>
      <c r="D802" s="81"/>
      <c r="E802" s="81"/>
      <c r="F802" s="85"/>
      <c r="G802" s="78"/>
      <c r="H802" s="79"/>
      <c r="I802" s="78"/>
      <c r="J802" s="86"/>
      <c r="K802" s="108">
        <f t="shared" si="16"/>
        <v>0</v>
      </c>
    </row>
    <row r="803" spans="1:11" x14ac:dyDescent="0.25">
      <c r="A803" s="78"/>
      <c r="B803" s="78"/>
      <c r="C803" s="78"/>
      <c r="D803" s="81"/>
      <c r="E803" s="81"/>
      <c r="F803" s="85"/>
      <c r="G803" s="78"/>
      <c r="H803" s="79"/>
      <c r="I803" s="78"/>
      <c r="J803" s="86"/>
      <c r="K803" s="108">
        <f t="shared" si="16"/>
        <v>0</v>
      </c>
    </row>
    <row r="804" spans="1:11" x14ac:dyDescent="0.25">
      <c r="A804" s="78"/>
      <c r="B804" s="78"/>
      <c r="C804" s="78"/>
      <c r="D804" s="81"/>
      <c r="E804" s="81"/>
      <c r="F804" s="85"/>
      <c r="G804" s="78"/>
      <c r="H804" s="79"/>
      <c r="I804" s="78"/>
      <c r="J804" s="86"/>
      <c r="K804" s="108">
        <f t="shared" si="16"/>
        <v>0</v>
      </c>
    </row>
    <row r="805" spans="1:11" x14ac:dyDescent="0.25">
      <c r="A805" s="78"/>
      <c r="B805" s="78"/>
      <c r="C805" s="78"/>
      <c r="D805" s="81"/>
      <c r="E805" s="81"/>
      <c r="F805" s="85"/>
      <c r="G805" s="78"/>
      <c r="H805" s="79"/>
      <c r="I805" s="78"/>
      <c r="J805" s="86"/>
      <c r="K805" s="108">
        <f t="shared" si="16"/>
        <v>0</v>
      </c>
    </row>
    <row r="806" spans="1:11" x14ac:dyDescent="0.25">
      <c r="A806" s="78"/>
      <c r="B806" s="78"/>
      <c r="C806" s="78"/>
      <c r="D806" s="81"/>
      <c r="E806" s="81"/>
      <c r="F806" s="85"/>
      <c r="G806" s="78"/>
      <c r="H806" s="79"/>
      <c r="I806" s="78"/>
      <c r="J806" s="86"/>
      <c r="K806" s="108">
        <f t="shared" si="16"/>
        <v>0</v>
      </c>
    </row>
    <row r="807" spans="1:11" x14ac:dyDescent="0.25">
      <c r="A807" s="78"/>
      <c r="B807" s="78"/>
      <c r="C807" s="78"/>
      <c r="D807" s="81"/>
      <c r="E807" s="81"/>
      <c r="F807" s="85"/>
      <c r="G807" s="78"/>
      <c r="H807" s="79"/>
      <c r="I807" s="78"/>
      <c r="J807" s="86"/>
      <c r="K807" s="108">
        <f t="shared" si="16"/>
        <v>0</v>
      </c>
    </row>
    <row r="808" spans="1:11" x14ac:dyDescent="0.25">
      <c r="A808" s="78"/>
      <c r="B808" s="78"/>
      <c r="C808" s="78"/>
      <c r="D808" s="81"/>
      <c r="E808" s="81"/>
      <c r="F808" s="85"/>
      <c r="G808" s="78"/>
      <c r="H808" s="79"/>
      <c r="I808" s="78"/>
      <c r="J808" s="86"/>
      <c r="K808" s="108">
        <f t="shared" si="16"/>
        <v>0</v>
      </c>
    </row>
    <row r="809" spans="1:11" x14ac:dyDescent="0.25">
      <c r="A809" s="78"/>
      <c r="B809" s="78"/>
      <c r="C809" s="78"/>
      <c r="D809" s="81"/>
      <c r="E809" s="81"/>
      <c r="F809" s="85"/>
      <c r="G809" s="78"/>
      <c r="H809" s="79"/>
      <c r="I809" s="78"/>
      <c r="J809" s="86"/>
      <c r="K809" s="108">
        <f t="shared" si="16"/>
        <v>0</v>
      </c>
    </row>
    <row r="810" spans="1:11" x14ac:dyDescent="0.25">
      <c r="A810" s="78"/>
      <c r="B810" s="78"/>
      <c r="C810" s="78"/>
      <c r="D810" s="81"/>
      <c r="E810" s="81"/>
      <c r="F810" s="85"/>
      <c r="G810" s="78"/>
      <c r="H810" s="79"/>
      <c r="I810" s="78"/>
      <c r="J810" s="86"/>
      <c r="K810" s="108">
        <f t="shared" si="16"/>
        <v>0</v>
      </c>
    </row>
    <row r="811" spans="1:11" x14ac:dyDescent="0.25">
      <c r="A811" s="78"/>
      <c r="B811" s="78"/>
      <c r="C811" s="78"/>
      <c r="D811" s="81"/>
      <c r="E811" s="81"/>
      <c r="F811" s="85"/>
      <c r="G811" s="78"/>
      <c r="H811" s="79"/>
      <c r="I811" s="78"/>
      <c r="J811" s="86"/>
      <c r="K811" s="108">
        <f t="shared" si="16"/>
        <v>0</v>
      </c>
    </row>
    <row r="812" spans="1:11" x14ac:dyDescent="0.25">
      <c r="A812" s="78"/>
      <c r="B812" s="78"/>
      <c r="C812" s="78"/>
      <c r="D812" s="81"/>
      <c r="E812" s="81"/>
      <c r="F812" s="85"/>
      <c r="G812" s="78"/>
      <c r="H812" s="79"/>
      <c r="I812" s="78"/>
      <c r="J812" s="86"/>
      <c r="K812" s="108">
        <f t="shared" si="16"/>
        <v>0</v>
      </c>
    </row>
    <row r="813" spans="1:11" x14ac:dyDescent="0.25">
      <c r="A813" s="78"/>
      <c r="B813" s="78"/>
      <c r="C813" s="78"/>
      <c r="D813" s="81"/>
      <c r="E813" s="81"/>
      <c r="F813" s="85"/>
      <c r="G813" s="78"/>
      <c r="H813" s="79"/>
      <c r="I813" s="78"/>
      <c r="J813" s="86"/>
      <c r="K813" s="108">
        <f t="shared" si="16"/>
        <v>0</v>
      </c>
    </row>
    <row r="814" spans="1:11" x14ac:dyDescent="0.25">
      <c r="A814" s="78"/>
      <c r="B814" s="78"/>
      <c r="C814" s="78"/>
      <c r="D814" s="81"/>
      <c r="E814" s="81"/>
      <c r="F814" s="85"/>
      <c r="G814" s="78"/>
      <c r="H814" s="79"/>
      <c r="I814" s="78"/>
      <c r="J814" s="86"/>
      <c r="K814" s="108">
        <f t="shared" si="16"/>
        <v>0</v>
      </c>
    </row>
    <row r="815" spans="1:11" x14ac:dyDescent="0.25">
      <c r="A815" s="78"/>
      <c r="B815" s="78"/>
      <c r="C815" s="78"/>
      <c r="D815" s="81"/>
      <c r="E815" s="81"/>
      <c r="F815" s="85"/>
      <c r="G815" s="78"/>
      <c r="H815" s="79"/>
      <c r="I815" s="78"/>
      <c r="J815" s="86"/>
      <c r="K815" s="108">
        <f t="shared" si="16"/>
        <v>0</v>
      </c>
    </row>
    <row r="816" spans="1:11" x14ac:dyDescent="0.25">
      <c r="A816" s="78"/>
      <c r="B816" s="78"/>
      <c r="C816" s="78"/>
      <c r="D816" s="81"/>
      <c r="E816" s="81"/>
      <c r="F816" s="85"/>
      <c r="G816" s="78"/>
      <c r="H816" s="79"/>
      <c r="I816" s="78"/>
      <c r="J816" s="86"/>
      <c r="K816" s="108">
        <f t="shared" si="16"/>
        <v>0</v>
      </c>
    </row>
    <row r="817" spans="1:11" x14ac:dyDescent="0.25">
      <c r="A817" s="78"/>
      <c r="B817" s="78"/>
      <c r="C817" s="78"/>
      <c r="D817" s="81"/>
      <c r="E817" s="81"/>
      <c r="F817" s="85"/>
      <c r="G817" s="78"/>
      <c r="H817" s="79"/>
      <c r="I817" s="78"/>
      <c r="J817" s="86"/>
      <c r="K817" s="108">
        <f t="shared" si="16"/>
        <v>0</v>
      </c>
    </row>
    <row r="818" spans="1:11" x14ac:dyDescent="0.25">
      <c r="A818" s="78"/>
      <c r="B818" s="78"/>
      <c r="C818" s="78"/>
      <c r="D818" s="81"/>
      <c r="E818" s="81"/>
      <c r="F818" s="85"/>
      <c r="G818" s="78"/>
      <c r="H818" s="79"/>
      <c r="I818" s="78"/>
      <c r="J818" s="86"/>
      <c r="K818" s="108">
        <f t="shared" si="16"/>
        <v>0</v>
      </c>
    </row>
    <row r="819" spans="1:11" x14ac:dyDescent="0.25">
      <c r="A819" s="78"/>
      <c r="B819" s="78"/>
      <c r="C819" s="78"/>
      <c r="D819" s="81"/>
      <c r="E819" s="81"/>
      <c r="F819" s="85"/>
      <c r="G819" s="78"/>
      <c r="H819" s="79"/>
      <c r="I819" s="78"/>
      <c r="J819" s="86"/>
      <c r="K819" s="108">
        <f t="shared" si="16"/>
        <v>0</v>
      </c>
    </row>
    <row r="820" spans="1:11" x14ac:dyDescent="0.25">
      <c r="A820" s="78"/>
      <c r="B820" s="78"/>
      <c r="C820" s="78"/>
      <c r="D820" s="81"/>
      <c r="E820" s="81"/>
      <c r="F820" s="85"/>
      <c r="G820" s="78"/>
      <c r="H820" s="79"/>
      <c r="I820" s="78"/>
      <c r="J820" s="86"/>
      <c r="K820" s="108">
        <f t="shared" si="16"/>
        <v>0</v>
      </c>
    </row>
    <row r="821" spans="1:11" x14ac:dyDescent="0.25">
      <c r="A821" s="78"/>
      <c r="B821" s="78"/>
      <c r="C821" s="78"/>
      <c r="D821" s="81"/>
      <c r="E821" s="81"/>
      <c r="F821" s="85"/>
      <c r="G821" s="78"/>
      <c r="H821" s="79"/>
      <c r="I821" s="78"/>
      <c r="J821" s="86"/>
      <c r="K821" s="108">
        <f t="shared" si="16"/>
        <v>0</v>
      </c>
    </row>
    <row r="822" spans="1:11" x14ac:dyDescent="0.25">
      <c r="A822" s="78"/>
      <c r="B822" s="78"/>
      <c r="C822" s="78"/>
      <c r="D822" s="81"/>
      <c r="E822" s="81"/>
      <c r="F822" s="85"/>
      <c r="G822" s="78"/>
      <c r="H822" s="79"/>
      <c r="I822" s="78"/>
      <c r="J822" s="86"/>
      <c r="K822" s="108">
        <f t="shared" si="16"/>
        <v>0</v>
      </c>
    </row>
    <row r="823" spans="1:11" x14ac:dyDescent="0.25">
      <c r="A823" s="78"/>
      <c r="B823" s="78"/>
      <c r="C823" s="78"/>
      <c r="D823" s="81"/>
      <c r="E823" s="81"/>
      <c r="F823" s="85"/>
      <c r="G823" s="78"/>
      <c r="H823" s="79"/>
      <c r="I823" s="78"/>
      <c r="J823" s="86"/>
      <c r="K823" s="108">
        <f t="shared" si="16"/>
        <v>0</v>
      </c>
    </row>
    <row r="824" spans="1:11" x14ac:dyDescent="0.25">
      <c r="A824" s="78"/>
      <c r="B824" s="78"/>
      <c r="C824" s="78"/>
      <c r="D824" s="81"/>
      <c r="E824" s="81"/>
      <c r="F824" s="85"/>
      <c r="G824" s="78"/>
      <c r="H824" s="79"/>
      <c r="I824" s="78"/>
      <c r="J824" s="86"/>
      <c r="K824" s="108">
        <f t="shared" si="16"/>
        <v>0</v>
      </c>
    </row>
    <row r="825" spans="1:11" x14ac:dyDescent="0.25">
      <c r="A825" s="78"/>
      <c r="B825" s="78"/>
      <c r="C825" s="78"/>
      <c r="D825" s="81"/>
      <c r="E825" s="81"/>
      <c r="F825" s="85"/>
      <c r="G825" s="78"/>
      <c r="H825" s="79"/>
      <c r="I825" s="78"/>
      <c r="J825" s="86"/>
      <c r="K825" s="108">
        <f t="shared" si="16"/>
        <v>0</v>
      </c>
    </row>
    <row r="826" spans="1:11" x14ac:dyDescent="0.25">
      <c r="A826" s="78"/>
      <c r="B826" s="78"/>
      <c r="C826" s="78"/>
      <c r="D826" s="81"/>
      <c r="E826" s="81"/>
      <c r="F826" s="85"/>
      <c r="G826" s="78"/>
      <c r="H826" s="79"/>
      <c r="I826" s="78"/>
      <c r="J826" s="86"/>
      <c r="K826" s="108">
        <f t="shared" si="16"/>
        <v>0</v>
      </c>
    </row>
    <row r="827" spans="1:11" x14ac:dyDescent="0.25">
      <c r="A827" s="78"/>
      <c r="B827" s="78"/>
      <c r="C827" s="78"/>
      <c r="D827" s="81"/>
      <c r="E827" s="81"/>
      <c r="F827" s="85"/>
      <c r="G827" s="78"/>
      <c r="H827" s="79"/>
      <c r="I827" s="78"/>
      <c r="J827" s="86"/>
      <c r="K827" s="108">
        <f t="shared" si="16"/>
        <v>0</v>
      </c>
    </row>
    <row r="828" spans="1:11" x14ac:dyDescent="0.25">
      <c r="A828" s="78"/>
      <c r="B828" s="78"/>
      <c r="C828" s="78"/>
      <c r="D828" s="81"/>
      <c r="E828" s="81"/>
      <c r="F828" s="85"/>
      <c r="G828" s="78"/>
      <c r="H828" s="79"/>
      <c r="I828" s="78"/>
      <c r="J828" s="86"/>
      <c r="K828" s="108">
        <f t="shared" si="16"/>
        <v>0</v>
      </c>
    </row>
    <row r="829" spans="1:11" x14ac:dyDescent="0.25">
      <c r="A829" s="78"/>
      <c r="B829" s="78"/>
      <c r="C829" s="78"/>
      <c r="D829" s="81"/>
      <c r="E829" s="81"/>
      <c r="F829" s="85"/>
      <c r="G829" s="78"/>
      <c r="H829" s="79"/>
      <c r="I829" s="78"/>
      <c r="J829" s="86"/>
      <c r="K829" s="108">
        <f t="shared" si="16"/>
        <v>0</v>
      </c>
    </row>
    <row r="830" spans="1:11" x14ac:dyDescent="0.25">
      <c r="A830" s="78"/>
      <c r="B830" s="78"/>
      <c r="C830" s="78"/>
      <c r="D830" s="81"/>
      <c r="E830" s="81"/>
      <c r="F830" s="85"/>
      <c r="G830" s="78"/>
      <c r="H830" s="79"/>
      <c r="I830" s="78"/>
      <c r="J830" s="86"/>
      <c r="K830" s="108">
        <f t="shared" si="16"/>
        <v>0</v>
      </c>
    </row>
    <row r="831" spans="1:11" x14ac:dyDescent="0.25">
      <c r="A831" s="78"/>
      <c r="B831" s="78"/>
      <c r="C831" s="78"/>
      <c r="D831" s="81"/>
      <c r="E831" s="81"/>
      <c r="F831" s="85"/>
      <c r="G831" s="78"/>
      <c r="H831" s="79"/>
      <c r="I831" s="78"/>
      <c r="J831" s="86"/>
      <c r="K831" s="108">
        <f t="shared" si="16"/>
        <v>0</v>
      </c>
    </row>
    <row r="832" spans="1:11" x14ac:dyDescent="0.25">
      <c r="A832" s="78"/>
      <c r="B832" s="78"/>
      <c r="C832" s="78"/>
      <c r="D832" s="81"/>
      <c r="E832" s="81"/>
      <c r="F832" s="85"/>
      <c r="G832" s="78"/>
      <c r="H832" s="79"/>
      <c r="I832" s="78"/>
      <c r="J832" s="86"/>
      <c r="K832" s="108">
        <f t="shared" si="16"/>
        <v>0</v>
      </c>
    </row>
    <row r="833" spans="1:11" x14ac:dyDescent="0.25">
      <c r="A833" s="78"/>
      <c r="B833" s="78"/>
      <c r="C833" s="78"/>
      <c r="D833" s="81"/>
      <c r="E833" s="81"/>
      <c r="F833" s="85"/>
      <c r="G833" s="78"/>
      <c r="H833" s="79"/>
      <c r="I833" s="78"/>
      <c r="J833" s="86"/>
      <c r="K833" s="108">
        <f t="shared" si="16"/>
        <v>0</v>
      </c>
    </row>
    <row r="834" spans="1:11" x14ac:dyDescent="0.25">
      <c r="A834" s="78"/>
      <c r="B834" s="78"/>
      <c r="C834" s="78"/>
      <c r="D834" s="81"/>
      <c r="E834" s="81"/>
      <c r="F834" s="85"/>
      <c r="G834" s="78"/>
      <c r="H834" s="79"/>
      <c r="I834" s="78"/>
      <c r="J834" s="86"/>
      <c r="K834" s="108">
        <f t="shared" ref="K834:K897" si="17">COUNTIF($G$2:$G$1201,G834)</f>
        <v>0</v>
      </c>
    </row>
    <row r="835" spans="1:11" x14ac:dyDescent="0.25">
      <c r="A835" s="78"/>
      <c r="B835" s="78"/>
      <c r="C835" s="78"/>
      <c r="D835" s="81"/>
      <c r="E835" s="81"/>
      <c r="F835" s="85"/>
      <c r="G835" s="78"/>
      <c r="H835" s="79"/>
      <c r="I835" s="78"/>
      <c r="J835" s="86"/>
      <c r="K835" s="108">
        <f t="shared" si="17"/>
        <v>0</v>
      </c>
    </row>
    <row r="836" spans="1:11" x14ac:dyDescent="0.25">
      <c r="A836" s="78"/>
      <c r="B836" s="78"/>
      <c r="C836" s="78"/>
      <c r="D836" s="81"/>
      <c r="E836" s="81"/>
      <c r="F836" s="85"/>
      <c r="G836" s="78"/>
      <c r="H836" s="79"/>
      <c r="I836" s="78"/>
      <c r="J836" s="86"/>
      <c r="K836" s="108">
        <f t="shared" si="17"/>
        <v>0</v>
      </c>
    </row>
    <row r="837" spans="1:11" x14ac:dyDescent="0.25">
      <c r="A837" s="78"/>
      <c r="B837" s="78"/>
      <c r="C837" s="78"/>
      <c r="D837" s="81"/>
      <c r="E837" s="81"/>
      <c r="F837" s="85"/>
      <c r="G837" s="78"/>
      <c r="H837" s="79"/>
      <c r="I837" s="78"/>
      <c r="J837" s="86"/>
      <c r="K837" s="108">
        <f t="shared" si="17"/>
        <v>0</v>
      </c>
    </row>
    <row r="838" spans="1:11" x14ac:dyDescent="0.25">
      <c r="A838" s="78"/>
      <c r="B838" s="78"/>
      <c r="C838" s="78"/>
      <c r="D838" s="81"/>
      <c r="E838" s="81"/>
      <c r="F838" s="85"/>
      <c r="G838" s="78"/>
      <c r="H838" s="79"/>
      <c r="I838" s="78"/>
      <c r="J838" s="86"/>
      <c r="K838" s="108">
        <f t="shared" si="17"/>
        <v>0</v>
      </c>
    </row>
    <row r="839" spans="1:11" x14ac:dyDescent="0.25">
      <c r="A839" s="78"/>
      <c r="B839" s="78"/>
      <c r="C839" s="78"/>
      <c r="D839" s="81"/>
      <c r="E839" s="81"/>
      <c r="F839" s="85"/>
      <c r="G839" s="78"/>
      <c r="H839" s="79"/>
      <c r="I839" s="78"/>
      <c r="J839" s="86"/>
      <c r="K839" s="108">
        <f t="shared" si="17"/>
        <v>0</v>
      </c>
    </row>
    <row r="840" spans="1:11" x14ac:dyDescent="0.25">
      <c r="A840" s="78"/>
      <c r="B840" s="78"/>
      <c r="C840" s="78"/>
      <c r="D840" s="81"/>
      <c r="E840" s="81"/>
      <c r="F840" s="85"/>
      <c r="G840" s="78"/>
      <c r="H840" s="79"/>
      <c r="I840" s="78"/>
      <c r="J840" s="86"/>
      <c r="K840" s="108">
        <f t="shared" si="17"/>
        <v>0</v>
      </c>
    </row>
    <row r="841" spans="1:11" x14ac:dyDescent="0.25">
      <c r="A841" s="78"/>
      <c r="B841" s="78"/>
      <c r="C841" s="78"/>
      <c r="D841" s="81"/>
      <c r="E841" s="81"/>
      <c r="F841" s="85"/>
      <c r="G841" s="78"/>
      <c r="H841" s="79"/>
      <c r="I841" s="78"/>
      <c r="J841" s="86"/>
      <c r="K841" s="108">
        <f t="shared" si="17"/>
        <v>0</v>
      </c>
    </row>
    <row r="842" spans="1:11" x14ac:dyDescent="0.25">
      <c r="A842" s="78"/>
      <c r="B842" s="78"/>
      <c r="C842" s="78"/>
      <c r="D842" s="81"/>
      <c r="E842" s="81"/>
      <c r="F842" s="85"/>
      <c r="G842" s="78"/>
      <c r="H842" s="79"/>
      <c r="I842" s="78"/>
      <c r="J842" s="86"/>
      <c r="K842" s="108">
        <f t="shared" si="17"/>
        <v>0</v>
      </c>
    </row>
    <row r="843" spans="1:11" x14ac:dyDescent="0.25">
      <c r="A843" s="78"/>
      <c r="B843" s="78"/>
      <c r="C843" s="78"/>
      <c r="D843" s="81"/>
      <c r="E843" s="81"/>
      <c r="F843" s="85"/>
      <c r="G843" s="78"/>
      <c r="H843" s="79"/>
      <c r="I843" s="78"/>
      <c r="J843" s="86"/>
      <c r="K843" s="108">
        <f t="shared" si="17"/>
        <v>0</v>
      </c>
    </row>
    <row r="844" spans="1:11" x14ac:dyDescent="0.25">
      <c r="A844" s="78"/>
      <c r="B844" s="78"/>
      <c r="C844" s="78"/>
      <c r="D844" s="81"/>
      <c r="E844" s="81"/>
      <c r="F844" s="85"/>
      <c r="G844" s="78"/>
      <c r="H844" s="79"/>
      <c r="I844" s="78"/>
      <c r="J844" s="86"/>
      <c r="K844" s="108">
        <f t="shared" si="17"/>
        <v>0</v>
      </c>
    </row>
    <row r="845" spans="1:11" x14ac:dyDescent="0.25">
      <c r="A845" s="78"/>
      <c r="B845" s="78"/>
      <c r="C845" s="78"/>
      <c r="D845" s="81"/>
      <c r="E845" s="81"/>
      <c r="F845" s="85"/>
      <c r="G845" s="78"/>
      <c r="H845" s="79"/>
      <c r="I845" s="78"/>
      <c r="J845" s="86"/>
      <c r="K845" s="108">
        <f t="shared" si="17"/>
        <v>0</v>
      </c>
    </row>
    <row r="846" spans="1:11" x14ac:dyDescent="0.25">
      <c r="A846" s="78"/>
      <c r="B846" s="78"/>
      <c r="C846" s="78"/>
      <c r="D846" s="81"/>
      <c r="E846" s="81"/>
      <c r="F846" s="85"/>
      <c r="G846" s="78"/>
      <c r="H846" s="79"/>
      <c r="I846" s="78"/>
      <c r="J846" s="86"/>
      <c r="K846" s="108">
        <f t="shared" si="17"/>
        <v>0</v>
      </c>
    </row>
    <row r="847" spans="1:11" x14ac:dyDescent="0.25">
      <c r="A847" s="78"/>
      <c r="B847" s="78"/>
      <c r="C847" s="78"/>
      <c r="D847" s="81"/>
      <c r="E847" s="81"/>
      <c r="F847" s="85"/>
      <c r="G847" s="78"/>
      <c r="H847" s="79"/>
      <c r="I847" s="78"/>
      <c r="J847" s="86"/>
      <c r="K847" s="108">
        <f t="shared" si="17"/>
        <v>0</v>
      </c>
    </row>
    <row r="848" spans="1:11" x14ac:dyDescent="0.25">
      <c r="A848" s="78"/>
      <c r="B848" s="78"/>
      <c r="C848" s="78"/>
      <c r="D848" s="81"/>
      <c r="E848" s="81"/>
      <c r="F848" s="85"/>
      <c r="G848" s="78"/>
      <c r="H848" s="79"/>
      <c r="I848" s="78"/>
      <c r="J848" s="86"/>
      <c r="K848" s="108">
        <f t="shared" si="17"/>
        <v>0</v>
      </c>
    </row>
    <row r="849" spans="1:11" x14ac:dyDescent="0.25">
      <c r="A849" s="78"/>
      <c r="B849" s="78"/>
      <c r="C849" s="78"/>
      <c r="D849" s="81"/>
      <c r="E849" s="81"/>
      <c r="F849" s="85"/>
      <c r="G849" s="78"/>
      <c r="H849" s="79"/>
      <c r="I849" s="78"/>
      <c r="J849" s="86"/>
      <c r="K849" s="108">
        <f t="shared" si="17"/>
        <v>0</v>
      </c>
    </row>
    <row r="850" spans="1:11" x14ac:dyDescent="0.25">
      <c r="A850" s="78"/>
      <c r="B850" s="78"/>
      <c r="C850" s="78"/>
      <c r="D850" s="81"/>
      <c r="E850" s="81"/>
      <c r="F850" s="85"/>
      <c r="G850" s="78"/>
      <c r="H850" s="79"/>
      <c r="I850" s="78"/>
      <c r="J850" s="86"/>
      <c r="K850" s="108">
        <f t="shared" si="17"/>
        <v>0</v>
      </c>
    </row>
    <row r="851" spans="1:11" x14ac:dyDescent="0.25">
      <c r="A851" s="78"/>
      <c r="B851" s="78"/>
      <c r="C851" s="78"/>
      <c r="D851" s="81"/>
      <c r="E851" s="81"/>
      <c r="F851" s="85"/>
      <c r="G851" s="78"/>
      <c r="H851" s="79"/>
      <c r="I851" s="78"/>
      <c r="J851" s="86"/>
      <c r="K851" s="108">
        <f t="shared" si="17"/>
        <v>0</v>
      </c>
    </row>
    <row r="852" spans="1:11" x14ac:dyDescent="0.25">
      <c r="A852" s="78"/>
      <c r="B852" s="78"/>
      <c r="C852" s="78"/>
      <c r="D852" s="81"/>
      <c r="E852" s="81"/>
      <c r="F852" s="85"/>
      <c r="G852" s="78"/>
      <c r="H852" s="79"/>
      <c r="I852" s="78"/>
      <c r="J852" s="86"/>
      <c r="K852" s="108">
        <f t="shared" si="17"/>
        <v>0</v>
      </c>
    </row>
    <row r="853" spans="1:11" x14ac:dyDescent="0.25">
      <c r="A853" s="78"/>
      <c r="B853" s="78"/>
      <c r="C853" s="78"/>
      <c r="D853" s="81"/>
      <c r="E853" s="81"/>
      <c r="F853" s="85"/>
      <c r="G853" s="78"/>
      <c r="H853" s="79"/>
      <c r="I853" s="78"/>
      <c r="J853" s="86"/>
      <c r="K853" s="108">
        <f t="shared" si="17"/>
        <v>0</v>
      </c>
    </row>
    <row r="854" spans="1:11" x14ac:dyDescent="0.25">
      <c r="A854" s="78"/>
      <c r="B854" s="78"/>
      <c r="C854" s="78"/>
      <c r="D854" s="81"/>
      <c r="E854" s="81"/>
      <c r="F854" s="85"/>
      <c r="G854" s="78"/>
      <c r="H854" s="79"/>
      <c r="I854" s="78"/>
      <c r="J854" s="86"/>
      <c r="K854" s="108">
        <f t="shared" si="17"/>
        <v>0</v>
      </c>
    </row>
    <row r="855" spans="1:11" x14ac:dyDescent="0.25">
      <c r="A855" s="78"/>
      <c r="B855" s="78"/>
      <c r="C855" s="78"/>
      <c r="D855" s="81"/>
      <c r="E855" s="81"/>
      <c r="F855" s="85"/>
      <c r="G855" s="78"/>
      <c r="H855" s="79"/>
      <c r="I855" s="78"/>
      <c r="J855" s="86"/>
      <c r="K855" s="108">
        <f t="shared" si="17"/>
        <v>0</v>
      </c>
    </row>
    <row r="856" spans="1:11" x14ac:dyDescent="0.25">
      <c r="A856" s="78"/>
      <c r="B856" s="78"/>
      <c r="C856" s="78"/>
      <c r="D856" s="81"/>
      <c r="E856" s="81"/>
      <c r="F856" s="85"/>
      <c r="G856" s="78"/>
      <c r="H856" s="79"/>
      <c r="I856" s="78"/>
      <c r="J856" s="86"/>
      <c r="K856" s="108">
        <f t="shared" si="17"/>
        <v>0</v>
      </c>
    </row>
    <row r="857" spans="1:11" x14ac:dyDescent="0.25">
      <c r="A857" s="78"/>
      <c r="B857" s="78"/>
      <c r="C857" s="78"/>
      <c r="D857" s="81"/>
      <c r="E857" s="81"/>
      <c r="F857" s="85"/>
      <c r="G857" s="78"/>
      <c r="H857" s="79"/>
      <c r="I857" s="78"/>
      <c r="J857" s="86"/>
      <c r="K857" s="108">
        <f t="shared" si="17"/>
        <v>0</v>
      </c>
    </row>
    <row r="858" spans="1:11" x14ac:dyDescent="0.25">
      <c r="A858" s="78"/>
      <c r="B858" s="78"/>
      <c r="C858" s="78"/>
      <c r="D858" s="81"/>
      <c r="E858" s="81"/>
      <c r="F858" s="85"/>
      <c r="G858" s="78"/>
      <c r="H858" s="79"/>
      <c r="I858" s="78"/>
      <c r="J858" s="86"/>
      <c r="K858" s="108">
        <f t="shared" si="17"/>
        <v>0</v>
      </c>
    </row>
    <row r="859" spans="1:11" x14ac:dyDescent="0.25">
      <c r="A859" s="78"/>
      <c r="B859" s="78"/>
      <c r="C859" s="78"/>
      <c r="D859" s="81"/>
      <c r="E859" s="81"/>
      <c r="F859" s="85"/>
      <c r="G859" s="78"/>
      <c r="H859" s="79"/>
      <c r="I859" s="78"/>
      <c r="J859" s="86"/>
      <c r="K859" s="108">
        <f t="shared" si="17"/>
        <v>0</v>
      </c>
    </row>
    <row r="860" spans="1:11" x14ac:dyDescent="0.25">
      <c r="A860" s="78"/>
      <c r="B860" s="78"/>
      <c r="C860" s="78"/>
      <c r="D860" s="81"/>
      <c r="E860" s="81"/>
      <c r="F860" s="85"/>
      <c r="G860" s="78"/>
      <c r="H860" s="79"/>
      <c r="I860" s="78"/>
      <c r="J860" s="86"/>
      <c r="K860" s="108">
        <f t="shared" si="17"/>
        <v>0</v>
      </c>
    </row>
    <row r="861" spans="1:11" x14ac:dyDescent="0.25">
      <c r="A861" s="78"/>
      <c r="B861" s="78"/>
      <c r="C861" s="78"/>
      <c r="D861" s="81"/>
      <c r="E861" s="81"/>
      <c r="F861" s="85"/>
      <c r="G861" s="78"/>
      <c r="H861" s="79"/>
      <c r="I861" s="78"/>
      <c r="J861" s="86"/>
      <c r="K861" s="108">
        <f t="shared" si="17"/>
        <v>0</v>
      </c>
    </row>
    <row r="862" spans="1:11" x14ac:dyDescent="0.25">
      <c r="A862" s="78"/>
      <c r="B862" s="78"/>
      <c r="C862" s="78"/>
      <c r="D862" s="81"/>
      <c r="E862" s="81"/>
      <c r="F862" s="85"/>
      <c r="G862" s="78"/>
      <c r="H862" s="79"/>
      <c r="I862" s="78"/>
      <c r="J862" s="86"/>
      <c r="K862" s="108">
        <f t="shared" si="17"/>
        <v>0</v>
      </c>
    </row>
    <row r="863" spans="1:11" x14ac:dyDescent="0.25">
      <c r="A863" s="78"/>
      <c r="B863" s="78"/>
      <c r="C863" s="78"/>
      <c r="D863" s="81"/>
      <c r="E863" s="81"/>
      <c r="F863" s="85"/>
      <c r="G863" s="78"/>
      <c r="H863" s="79"/>
      <c r="I863" s="78"/>
      <c r="J863" s="86"/>
      <c r="K863" s="108">
        <f t="shared" si="17"/>
        <v>0</v>
      </c>
    </row>
    <row r="864" spans="1:11" x14ac:dyDescent="0.25">
      <c r="A864" s="78"/>
      <c r="B864" s="78"/>
      <c r="C864" s="78"/>
      <c r="D864" s="81"/>
      <c r="E864" s="81"/>
      <c r="F864" s="85"/>
      <c r="G864" s="78"/>
      <c r="H864" s="79"/>
      <c r="I864" s="78"/>
      <c r="J864" s="86"/>
      <c r="K864" s="108">
        <f t="shared" si="17"/>
        <v>0</v>
      </c>
    </row>
    <row r="865" spans="1:11" x14ac:dyDescent="0.25">
      <c r="A865" s="78"/>
      <c r="B865" s="78"/>
      <c r="C865" s="78"/>
      <c r="D865" s="81"/>
      <c r="E865" s="81"/>
      <c r="F865" s="85"/>
      <c r="G865" s="78"/>
      <c r="H865" s="79"/>
      <c r="I865" s="78"/>
      <c r="J865" s="86"/>
      <c r="K865" s="108">
        <f t="shared" si="17"/>
        <v>0</v>
      </c>
    </row>
    <row r="866" spans="1:11" x14ac:dyDescent="0.25">
      <c r="A866" s="78"/>
      <c r="B866" s="78"/>
      <c r="C866" s="78"/>
      <c r="D866" s="81"/>
      <c r="E866" s="81"/>
      <c r="F866" s="85"/>
      <c r="G866" s="78"/>
      <c r="H866" s="79"/>
      <c r="I866" s="78"/>
      <c r="J866" s="86"/>
      <c r="K866" s="108">
        <f t="shared" si="17"/>
        <v>0</v>
      </c>
    </row>
    <row r="867" spans="1:11" x14ac:dyDescent="0.25">
      <c r="A867" s="78"/>
      <c r="B867" s="78"/>
      <c r="C867" s="78"/>
      <c r="D867" s="81"/>
      <c r="E867" s="81"/>
      <c r="F867" s="85"/>
      <c r="G867" s="78"/>
      <c r="H867" s="79"/>
      <c r="I867" s="78"/>
      <c r="J867" s="86"/>
      <c r="K867" s="108">
        <f t="shared" si="17"/>
        <v>0</v>
      </c>
    </row>
    <row r="868" spans="1:11" x14ac:dyDescent="0.25">
      <c r="A868" s="78"/>
      <c r="B868" s="78"/>
      <c r="C868" s="78"/>
      <c r="D868" s="81"/>
      <c r="E868" s="81"/>
      <c r="F868" s="85"/>
      <c r="G868" s="78"/>
      <c r="H868" s="79"/>
      <c r="I868" s="78"/>
      <c r="J868" s="86"/>
      <c r="K868" s="108">
        <f t="shared" si="17"/>
        <v>0</v>
      </c>
    </row>
    <row r="869" spans="1:11" x14ac:dyDescent="0.25">
      <c r="A869" s="78"/>
      <c r="B869" s="78"/>
      <c r="C869" s="78"/>
      <c r="D869" s="81"/>
      <c r="E869" s="81"/>
      <c r="F869" s="85"/>
      <c r="G869" s="78"/>
      <c r="H869" s="79"/>
      <c r="I869" s="78"/>
      <c r="J869" s="86"/>
      <c r="K869" s="108">
        <f t="shared" si="17"/>
        <v>0</v>
      </c>
    </row>
    <row r="870" spans="1:11" x14ac:dyDescent="0.25">
      <c r="A870" s="78"/>
      <c r="B870" s="78"/>
      <c r="C870" s="78"/>
      <c r="D870" s="81"/>
      <c r="E870" s="81"/>
      <c r="F870" s="85"/>
      <c r="G870" s="78"/>
      <c r="H870" s="79"/>
      <c r="I870" s="78"/>
      <c r="J870" s="86"/>
      <c r="K870" s="108">
        <f t="shared" si="17"/>
        <v>0</v>
      </c>
    </row>
    <row r="871" spans="1:11" x14ac:dyDescent="0.25">
      <c r="A871" s="78"/>
      <c r="B871" s="78"/>
      <c r="C871" s="78"/>
      <c r="D871" s="81"/>
      <c r="E871" s="81"/>
      <c r="F871" s="85"/>
      <c r="G871" s="78"/>
      <c r="H871" s="79"/>
      <c r="I871" s="78"/>
      <c r="J871" s="86"/>
      <c r="K871" s="108">
        <f t="shared" si="17"/>
        <v>0</v>
      </c>
    </row>
    <row r="872" spans="1:11" x14ac:dyDescent="0.25">
      <c r="A872" s="78"/>
      <c r="B872" s="78"/>
      <c r="C872" s="78"/>
      <c r="D872" s="81"/>
      <c r="E872" s="81"/>
      <c r="F872" s="85"/>
      <c r="G872" s="78"/>
      <c r="H872" s="79"/>
      <c r="I872" s="78"/>
      <c r="J872" s="86"/>
      <c r="K872" s="108">
        <f t="shared" si="17"/>
        <v>0</v>
      </c>
    </row>
    <row r="873" spans="1:11" x14ac:dyDescent="0.25">
      <c r="A873" s="78"/>
      <c r="B873" s="78"/>
      <c r="C873" s="78"/>
      <c r="D873" s="81"/>
      <c r="E873" s="81"/>
      <c r="F873" s="85"/>
      <c r="G873" s="78"/>
      <c r="H873" s="79"/>
      <c r="I873" s="78"/>
      <c r="J873" s="86"/>
      <c r="K873" s="108">
        <f t="shared" si="17"/>
        <v>0</v>
      </c>
    </row>
    <row r="874" spans="1:11" x14ac:dyDescent="0.25">
      <c r="A874" s="78"/>
      <c r="B874" s="78"/>
      <c r="C874" s="78"/>
      <c r="D874" s="81"/>
      <c r="E874" s="81"/>
      <c r="F874" s="85"/>
      <c r="G874" s="78"/>
      <c r="H874" s="79"/>
      <c r="I874" s="78"/>
      <c r="J874" s="86"/>
      <c r="K874" s="108">
        <f t="shared" si="17"/>
        <v>0</v>
      </c>
    </row>
    <row r="875" spans="1:11" x14ac:dyDescent="0.25">
      <c r="A875" s="78"/>
      <c r="B875" s="78"/>
      <c r="C875" s="78"/>
      <c r="D875" s="81"/>
      <c r="E875" s="81"/>
      <c r="F875" s="85"/>
      <c r="G875" s="78"/>
      <c r="H875" s="79"/>
      <c r="I875" s="78"/>
      <c r="J875" s="86"/>
      <c r="K875" s="108">
        <f t="shared" si="17"/>
        <v>0</v>
      </c>
    </row>
    <row r="876" spans="1:11" x14ac:dyDescent="0.25">
      <c r="A876" s="78"/>
      <c r="B876" s="78"/>
      <c r="C876" s="78"/>
      <c r="D876" s="81"/>
      <c r="E876" s="81"/>
      <c r="F876" s="85"/>
      <c r="G876" s="78"/>
      <c r="H876" s="79"/>
      <c r="I876" s="78"/>
      <c r="J876" s="86"/>
      <c r="K876" s="108">
        <f t="shared" si="17"/>
        <v>0</v>
      </c>
    </row>
    <row r="877" spans="1:11" x14ac:dyDescent="0.25">
      <c r="A877" s="78"/>
      <c r="B877" s="78"/>
      <c r="C877" s="78"/>
      <c r="D877" s="81"/>
      <c r="E877" s="81"/>
      <c r="F877" s="85"/>
      <c r="G877" s="78"/>
      <c r="H877" s="79"/>
      <c r="I877" s="78"/>
      <c r="J877" s="86"/>
      <c r="K877" s="108">
        <f t="shared" si="17"/>
        <v>0</v>
      </c>
    </row>
    <row r="878" spans="1:11" x14ac:dyDescent="0.25">
      <c r="A878" s="78"/>
      <c r="B878" s="78"/>
      <c r="C878" s="78"/>
      <c r="D878" s="81"/>
      <c r="E878" s="81"/>
      <c r="F878" s="85"/>
      <c r="G878" s="78"/>
      <c r="H878" s="79"/>
      <c r="I878" s="78"/>
      <c r="J878" s="86"/>
      <c r="K878" s="108">
        <f t="shared" si="17"/>
        <v>0</v>
      </c>
    </row>
    <row r="879" spans="1:11" x14ac:dyDescent="0.25">
      <c r="A879" s="78"/>
      <c r="B879" s="78"/>
      <c r="C879" s="78"/>
      <c r="D879" s="81"/>
      <c r="E879" s="81"/>
      <c r="F879" s="85"/>
      <c r="G879" s="78"/>
      <c r="H879" s="79"/>
      <c r="I879" s="78"/>
      <c r="J879" s="86"/>
      <c r="K879" s="108">
        <f t="shared" si="17"/>
        <v>0</v>
      </c>
    </row>
    <row r="880" spans="1:11" x14ac:dyDescent="0.25">
      <c r="A880" s="78"/>
      <c r="B880" s="78"/>
      <c r="C880" s="78"/>
      <c r="D880" s="81"/>
      <c r="E880" s="81"/>
      <c r="F880" s="85"/>
      <c r="G880" s="78"/>
      <c r="H880" s="79"/>
      <c r="I880" s="78"/>
      <c r="J880" s="86"/>
      <c r="K880" s="108">
        <f t="shared" si="17"/>
        <v>0</v>
      </c>
    </row>
    <row r="881" spans="1:11" x14ac:dyDescent="0.25">
      <c r="A881" s="78"/>
      <c r="B881" s="78"/>
      <c r="C881" s="78"/>
      <c r="D881" s="81"/>
      <c r="E881" s="81"/>
      <c r="F881" s="85"/>
      <c r="G881" s="78"/>
      <c r="H881" s="79"/>
      <c r="I881" s="78"/>
      <c r="J881" s="86"/>
      <c r="K881" s="108">
        <f t="shared" si="17"/>
        <v>0</v>
      </c>
    </row>
    <row r="882" spans="1:11" x14ac:dyDescent="0.25">
      <c r="A882" s="78"/>
      <c r="B882" s="78"/>
      <c r="C882" s="78"/>
      <c r="D882" s="81"/>
      <c r="E882" s="81"/>
      <c r="F882" s="85"/>
      <c r="G882" s="78"/>
      <c r="H882" s="79"/>
      <c r="I882" s="78"/>
      <c r="J882" s="86"/>
      <c r="K882" s="108">
        <f t="shared" si="17"/>
        <v>0</v>
      </c>
    </row>
    <row r="883" spans="1:11" x14ac:dyDescent="0.25">
      <c r="A883" s="78"/>
      <c r="B883" s="78"/>
      <c r="C883" s="78"/>
      <c r="D883" s="81"/>
      <c r="E883" s="81"/>
      <c r="F883" s="85"/>
      <c r="G883" s="78"/>
      <c r="H883" s="79"/>
      <c r="I883" s="78"/>
      <c r="J883" s="86"/>
      <c r="K883" s="108">
        <f t="shared" si="17"/>
        <v>0</v>
      </c>
    </row>
    <row r="884" spans="1:11" x14ac:dyDescent="0.25">
      <c r="A884" s="78"/>
      <c r="B884" s="78"/>
      <c r="C884" s="78"/>
      <c r="D884" s="81"/>
      <c r="E884" s="81"/>
      <c r="F884" s="85"/>
      <c r="G884" s="78"/>
      <c r="H884" s="79"/>
      <c r="I884" s="78"/>
      <c r="J884" s="86"/>
      <c r="K884" s="108">
        <f t="shared" si="17"/>
        <v>0</v>
      </c>
    </row>
    <row r="885" spans="1:11" x14ac:dyDescent="0.25">
      <c r="A885" s="78"/>
      <c r="B885" s="78"/>
      <c r="C885" s="78"/>
      <c r="D885" s="81"/>
      <c r="E885" s="81"/>
      <c r="F885" s="85"/>
      <c r="G885" s="78"/>
      <c r="H885" s="79"/>
      <c r="I885" s="78"/>
      <c r="J885" s="86"/>
      <c r="K885" s="108">
        <f t="shared" si="17"/>
        <v>0</v>
      </c>
    </row>
    <row r="886" spans="1:11" x14ac:dyDescent="0.25">
      <c r="A886" s="78"/>
      <c r="B886" s="78"/>
      <c r="C886" s="78"/>
      <c r="D886" s="81"/>
      <c r="E886" s="81"/>
      <c r="F886" s="85"/>
      <c r="G886" s="78"/>
      <c r="H886" s="79"/>
      <c r="I886" s="78"/>
      <c r="J886" s="86"/>
      <c r="K886" s="108">
        <f t="shared" si="17"/>
        <v>0</v>
      </c>
    </row>
    <row r="887" spans="1:11" x14ac:dyDescent="0.25">
      <c r="A887" s="78"/>
      <c r="B887" s="78"/>
      <c r="C887" s="78"/>
      <c r="D887" s="81"/>
      <c r="E887" s="81"/>
      <c r="F887" s="85"/>
      <c r="G887" s="78"/>
      <c r="H887" s="79"/>
      <c r="I887" s="78"/>
      <c r="J887" s="86"/>
      <c r="K887" s="108">
        <f t="shared" si="17"/>
        <v>0</v>
      </c>
    </row>
    <row r="888" spans="1:11" x14ac:dyDescent="0.25">
      <c r="A888" s="78"/>
      <c r="B888" s="78"/>
      <c r="C888" s="78"/>
      <c r="D888" s="81"/>
      <c r="E888" s="81"/>
      <c r="F888" s="85"/>
      <c r="G888" s="78"/>
      <c r="H888" s="79"/>
      <c r="I888" s="78"/>
      <c r="J888" s="86"/>
      <c r="K888" s="108">
        <f t="shared" si="17"/>
        <v>0</v>
      </c>
    </row>
    <row r="889" spans="1:11" x14ac:dyDescent="0.25">
      <c r="A889" s="78"/>
      <c r="B889" s="78"/>
      <c r="C889" s="78"/>
      <c r="D889" s="81"/>
      <c r="E889" s="81"/>
      <c r="F889" s="85"/>
      <c r="G889" s="78"/>
      <c r="H889" s="79"/>
      <c r="I889" s="78"/>
      <c r="J889" s="86"/>
      <c r="K889" s="108">
        <f t="shared" si="17"/>
        <v>0</v>
      </c>
    </row>
    <row r="890" spans="1:11" x14ac:dyDescent="0.25">
      <c r="A890" s="78"/>
      <c r="B890" s="78"/>
      <c r="C890" s="78"/>
      <c r="D890" s="81"/>
      <c r="E890" s="81"/>
      <c r="F890" s="85"/>
      <c r="G890" s="78"/>
      <c r="H890" s="79"/>
      <c r="I890" s="78"/>
      <c r="J890" s="86"/>
      <c r="K890" s="108">
        <f t="shared" si="17"/>
        <v>0</v>
      </c>
    </row>
    <row r="891" spans="1:11" x14ac:dyDescent="0.25">
      <c r="A891" s="78"/>
      <c r="B891" s="78"/>
      <c r="C891" s="78"/>
      <c r="D891" s="81"/>
      <c r="E891" s="81"/>
      <c r="F891" s="85"/>
      <c r="G891" s="78"/>
      <c r="H891" s="79"/>
      <c r="I891" s="78"/>
      <c r="J891" s="86"/>
      <c r="K891" s="108">
        <f t="shared" si="17"/>
        <v>0</v>
      </c>
    </row>
    <row r="892" spans="1:11" x14ac:dyDescent="0.25">
      <c r="A892" s="78"/>
      <c r="B892" s="78"/>
      <c r="C892" s="78"/>
      <c r="D892" s="81"/>
      <c r="E892" s="81"/>
      <c r="F892" s="85"/>
      <c r="G892" s="78"/>
      <c r="H892" s="79"/>
      <c r="I892" s="78"/>
      <c r="J892" s="86"/>
      <c r="K892" s="108">
        <f t="shared" si="17"/>
        <v>0</v>
      </c>
    </row>
    <row r="893" spans="1:11" x14ac:dyDescent="0.25">
      <c r="A893" s="78"/>
      <c r="B893" s="78"/>
      <c r="C893" s="78"/>
      <c r="D893" s="81"/>
      <c r="E893" s="81"/>
      <c r="F893" s="85"/>
      <c r="G893" s="78"/>
      <c r="H893" s="79"/>
      <c r="I893" s="78"/>
      <c r="J893" s="86"/>
      <c r="K893" s="108">
        <f t="shared" si="17"/>
        <v>0</v>
      </c>
    </row>
    <row r="894" spans="1:11" x14ac:dyDescent="0.25">
      <c r="A894" s="78"/>
      <c r="B894" s="78"/>
      <c r="C894" s="78"/>
      <c r="D894" s="81"/>
      <c r="E894" s="81"/>
      <c r="F894" s="85"/>
      <c r="G894" s="78"/>
      <c r="H894" s="79"/>
      <c r="I894" s="78"/>
      <c r="J894" s="86"/>
      <c r="K894" s="108">
        <f t="shared" si="17"/>
        <v>0</v>
      </c>
    </row>
    <row r="895" spans="1:11" x14ac:dyDescent="0.25">
      <c r="A895" s="78"/>
      <c r="B895" s="78"/>
      <c r="C895" s="78"/>
      <c r="D895" s="81"/>
      <c r="E895" s="81"/>
      <c r="F895" s="85"/>
      <c r="G895" s="78"/>
      <c r="H895" s="79"/>
      <c r="I895" s="78"/>
      <c r="J895" s="86"/>
      <c r="K895" s="108">
        <f t="shared" si="17"/>
        <v>0</v>
      </c>
    </row>
    <row r="896" spans="1:11" x14ac:dyDescent="0.25">
      <c r="A896" s="78"/>
      <c r="B896" s="78"/>
      <c r="C896" s="78"/>
      <c r="D896" s="81"/>
      <c r="E896" s="81"/>
      <c r="F896" s="85"/>
      <c r="G896" s="78"/>
      <c r="H896" s="79"/>
      <c r="I896" s="78"/>
      <c r="J896" s="86"/>
      <c r="K896" s="108">
        <f t="shared" si="17"/>
        <v>0</v>
      </c>
    </row>
    <row r="897" spans="1:11" x14ac:dyDescent="0.25">
      <c r="A897" s="78"/>
      <c r="B897" s="78"/>
      <c r="C897" s="78"/>
      <c r="D897" s="81"/>
      <c r="E897" s="81"/>
      <c r="F897" s="85"/>
      <c r="G897" s="78"/>
      <c r="H897" s="79"/>
      <c r="I897" s="78"/>
      <c r="J897" s="86"/>
      <c r="K897" s="108">
        <f t="shared" si="17"/>
        <v>0</v>
      </c>
    </row>
    <row r="898" spans="1:11" x14ac:dyDescent="0.25">
      <c r="A898" s="78"/>
      <c r="B898" s="78"/>
      <c r="C898" s="78"/>
      <c r="D898" s="81"/>
      <c r="E898" s="81"/>
      <c r="F898" s="85"/>
      <c r="G898" s="78"/>
      <c r="H898" s="79"/>
      <c r="I898" s="78"/>
      <c r="J898" s="86"/>
      <c r="K898" s="108">
        <f t="shared" ref="K898:K961" si="18">COUNTIF($G$2:$G$1201,G898)</f>
        <v>0</v>
      </c>
    </row>
    <row r="899" spans="1:11" x14ac:dyDescent="0.25">
      <c r="A899" s="78"/>
      <c r="B899" s="78"/>
      <c r="C899" s="78"/>
      <c r="D899" s="81"/>
      <c r="E899" s="81"/>
      <c r="F899" s="85"/>
      <c r="G899" s="78"/>
      <c r="H899" s="79"/>
      <c r="I899" s="78"/>
      <c r="J899" s="86"/>
      <c r="K899" s="108">
        <f t="shared" si="18"/>
        <v>0</v>
      </c>
    </row>
    <row r="900" spans="1:11" x14ac:dyDescent="0.25">
      <c r="A900" s="78"/>
      <c r="B900" s="78"/>
      <c r="C900" s="78"/>
      <c r="D900" s="81"/>
      <c r="E900" s="81"/>
      <c r="F900" s="85"/>
      <c r="G900" s="78"/>
      <c r="H900" s="79"/>
      <c r="I900" s="78"/>
      <c r="J900" s="86"/>
      <c r="K900" s="108">
        <f t="shared" si="18"/>
        <v>0</v>
      </c>
    </row>
    <row r="901" spans="1:11" x14ac:dyDescent="0.25">
      <c r="A901" s="78"/>
      <c r="B901" s="78"/>
      <c r="C901" s="78"/>
      <c r="D901" s="81"/>
      <c r="E901" s="81"/>
      <c r="F901" s="85"/>
      <c r="G901" s="78"/>
      <c r="H901" s="79"/>
      <c r="I901" s="78"/>
      <c r="J901" s="86"/>
      <c r="K901" s="108">
        <f t="shared" si="18"/>
        <v>0</v>
      </c>
    </row>
    <row r="902" spans="1:11" x14ac:dyDescent="0.25">
      <c r="A902" s="78"/>
      <c r="B902" s="78"/>
      <c r="C902" s="78"/>
      <c r="D902" s="81"/>
      <c r="E902" s="81"/>
      <c r="F902" s="85"/>
      <c r="G902" s="78"/>
      <c r="H902" s="79"/>
      <c r="I902" s="78"/>
      <c r="J902" s="86"/>
      <c r="K902" s="108">
        <f t="shared" si="18"/>
        <v>0</v>
      </c>
    </row>
    <row r="903" spans="1:11" x14ac:dyDescent="0.25">
      <c r="A903" s="78"/>
      <c r="B903" s="78"/>
      <c r="C903" s="78"/>
      <c r="D903" s="81"/>
      <c r="E903" s="81"/>
      <c r="F903" s="85"/>
      <c r="G903" s="78"/>
      <c r="H903" s="79"/>
      <c r="I903" s="78"/>
      <c r="J903" s="86"/>
      <c r="K903" s="108">
        <f t="shared" si="18"/>
        <v>0</v>
      </c>
    </row>
    <row r="904" spans="1:11" x14ac:dyDescent="0.25">
      <c r="A904" s="78"/>
      <c r="B904" s="78"/>
      <c r="C904" s="78"/>
      <c r="D904" s="81"/>
      <c r="E904" s="81"/>
      <c r="F904" s="85"/>
      <c r="G904" s="78"/>
      <c r="H904" s="79"/>
      <c r="I904" s="78"/>
      <c r="J904" s="86"/>
      <c r="K904" s="108">
        <f t="shared" si="18"/>
        <v>0</v>
      </c>
    </row>
    <row r="905" spans="1:11" x14ac:dyDescent="0.25">
      <c r="A905" s="78"/>
      <c r="B905" s="78"/>
      <c r="C905" s="78"/>
      <c r="D905" s="81"/>
      <c r="E905" s="81"/>
      <c r="F905" s="85"/>
      <c r="G905" s="78"/>
      <c r="H905" s="79"/>
      <c r="I905" s="78"/>
      <c r="J905" s="86"/>
      <c r="K905" s="108">
        <f t="shared" si="18"/>
        <v>0</v>
      </c>
    </row>
    <row r="906" spans="1:11" x14ac:dyDescent="0.25">
      <c r="A906" s="78"/>
      <c r="B906" s="78"/>
      <c r="C906" s="78"/>
      <c r="D906" s="81"/>
      <c r="E906" s="81"/>
      <c r="F906" s="85"/>
      <c r="G906" s="78"/>
      <c r="H906" s="79"/>
      <c r="I906" s="78"/>
      <c r="J906" s="86"/>
      <c r="K906" s="108">
        <f t="shared" si="18"/>
        <v>0</v>
      </c>
    </row>
    <row r="907" spans="1:11" x14ac:dyDescent="0.25">
      <c r="A907" s="78"/>
      <c r="B907" s="78"/>
      <c r="C907" s="78"/>
      <c r="D907" s="81"/>
      <c r="E907" s="81"/>
      <c r="F907" s="85"/>
      <c r="G907" s="78"/>
      <c r="H907" s="79"/>
      <c r="I907" s="78"/>
      <c r="J907" s="86"/>
      <c r="K907" s="108">
        <f t="shared" si="18"/>
        <v>0</v>
      </c>
    </row>
    <row r="908" spans="1:11" x14ac:dyDescent="0.25">
      <c r="A908" s="78"/>
      <c r="B908" s="78"/>
      <c r="C908" s="78"/>
      <c r="D908" s="81"/>
      <c r="E908" s="81"/>
      <c r="F908" s="85"/>
      <c r="G908" s="78"/>
      <c r="H908" s="79"/>
      <c r="I908" s="78"/>
      <c r="J908" s="86"/>
      <c r="K908" s="108">
        <f t="shared" si="18"/>
        <v>0</v>
      </c>
    </row>
    <row r="909" spans="1:11" x14ac:dyDescent="0.25">
      <c r="A909" s="78"/>
      <c r="B909" s="78"/>
      <c r="C909" s="78"/>
      <c r="D909" s="81"/>
      <c r="E909" s="81"/>
      <c r="F909" s="85"/>
      <c r="G909" s="78"/>
      <c r="H909" s="79"/>
      <c r="I909" s="78"/>
      <c r="J909" s="86"/>
      <c r="K909" s="108">
        <f t="shared" si="18"/>
        <v>0</v>
      </c>
    </row>
    <row r="910" spans="1:11" x14ac:dyDescent="0.25">
      <c r="A910" s="78"/>
      <c r="B910" s="78"/>
      <c r="C910" s="78"/>
      <c r="D910" s="81"/>
      <c r="E910" s="81"/>
      <c r="F910" s="85"/>
      <c r="G910" s="78"/>
      <c r="H910" s="79"/>
      <c r="I910" s="78"/>
      <c r="J910" s="86"/>
      <c r="K910" s="108">
        <f t="shared" si="18"/>
        <v>0</v>
      </c>
    </row>
    <row r="911" spans="1:11" x14ac:dyDescent="0.25">
      <c r="A911" s="78"/>
      <c r="B911" s="78"/>
      <c r="C911" s="78"/>
      <c r="D911" s="81"/>
      <c r="E911" s="81"/>
      <c r="F911" s="85"/>
      <c r="G911" s="78"/>
      <c r="H911" s="79"/>
      <c r="I911" s="78"/>
      <c r="J911" s="86"/>
      <c r="K911" s="108">
        <f t="shared" si="18"/>
        <v>0</v>
      </c>
    </row>
    <row r="912" spans="1:11" x14ac:dyDescent="0.25">
      <c r="A912" s="78"/>
      <c r="B912" s="78"/>
      <c r="C912" s="78"/>
      <c r="D912" s="81"/>
      <c r="E912" s="81"/>
      <c r="F912" s="85"/>
      <c r="G912" s="78"/>
      <c r="H912" s="79"/>
      <c r="I912" s="78"/>
      <c r="J912" s="86"/>
      <c r="K912" s="108">
        <f t="shared" si="18"/>
        <v>0</v>
      </c>
    </row>
    <row r="913" spans="1:11" x14ac:dyDescent="0.25">
      <c r="A913" s="78"/>
      <c r="B913" s="78"/>
      <c r="C913" s="78"/>
      <c r="D913" s="81"/>
      <c r="E913" s="81"/>
      <c r="F913" s="85"/>
      <c r="G913" s="78"/>
      <c r="H913" s="79"/>
      <c r="I913" s="78"/>
      <c r="J913" s="86"/>
      <c r="K913" s="108">
        <f t="shared" si="18"/>
        <v>0</v>
      </c>
    </row>
    <row r="914" spans="1:11" x14ac:dyDescent="0.25">
      <c r="A914" s="78"/>
      <c r="B914" s="78"/>
      <c r="C914" s="78"/>
      <c r="D914" s="81"/>
      <c r="E914" s="81"/>
      <c r="F914" s="85"/>
      <c r="G914" s="78"/>
      <c r="H914" s="79"/>
      <c r="I914" s="78"/>
      <c r="J914" s="86"/>
      <c r="K914" s="108">
        <f t="shared" si="18"/>
        <v>0</v>
      </c>
    </row>
    <row r="915" spans="1:11" x14ac:dyDescent="0.25">
      <c r="A915" s="78"/>
      <c r="B915" s="78"/>
      <c r="C915" s="78"/>
      <c r="D915" s="81"/>
      <c r="E915" s="81"/>
      <c r="F915" s="85"/>
      <c r="G915" s="78"/>
      <c r="H915" s="79"/>
      <c r="I915" s="78"/>
      <c r="J915" s="86"/>
      <c r="K915" s="108">
        <f t="shared" si="18"/>
        <v>0</v>
      </c>
    </row>
    <row r="916" spans="1:11" x14ac:dyDescent="0.25">
      <c r="A916" s="78"/>
      <c r="B916" s="78"/>
      <c r="C916" s="78"/>
      <c r="D916" s="81"/>
      <c r="E916" s="81"/>
      <c r="F916" s="85"/>
      <c r="G916" s="78"/>
      <c r="H916" s="79"/>
      <c r="I916" s="78"/>
      <c r="J916" s="86"/>
      <c r="K916" s="108">
        <f t="shared" si="18"/>
        <v>0</v>
      </c>
    </row>
    <row r="917" spans="1:11" x14ac:dyDescent="0.25">
      <c r="A917" s="78"/>
      <c r="B917" s="78"/>
      <c r="C917" s="78"/>
      <c r="D917" s="81"/>
      <c r="E917" s="81"/>
      <c r="F917" s="85"/>
      <c r="G917" s="78"/>
      <c r="H917" s="79"/>
      <c r="I917" s="78"/>
      <c r="J917" s="86"/>
      <c r="K917" s="108">
        <f t="shared" si="18"/>
        <v>0</v>
      </c>
    </row>
    <row r="918" spans="1:11" x14ac:dyDescent="0.25">
      <c r="A918" s="78"/>
      <c r="B918" s="78"/>
      <c r="C918" s="78"/>
      <c r="D918" s="81"/>
      <c r="E918" s="81"/>
      <c r="F918" s="85"/>
      <c r="G918" s="78"/>
      <c r="H918" s="79"/>
      <c r="I918" s="78"/>
      <c r="J918" s="86"/>
      <c r="K918" s="108">
        <f t="shared" si="18"/>
        <v>0</v>
      </c>
    </row>
    <row r="919" spans="1:11" x14ac:dyDescent="0.25">
      <c r="A919" s="78"/>
      <c r="B919" s="78"/>
      <c r="C919" s="78"/>
      <c r="D919" s="81"/>
      <c r="E919" s="81"/>
      <c r="F919" s="85"/>
      <c r="G919" s="78"/>
      <c r="H919" s="79"/>
      <c r="I919" s="78"/>
      <c r="J919" s="86"/>
      <c r="K919" s="108">
        <f t="shared" si="18"/>
        <v>0</v>
      </c>
    </row>
    <row r="920" spans="1:11" x14ac:dyDescent="0.25">
      <c r="A920" s="78"/>
      <c r="B920" s="78"/>
      <c r="C920" s="78"/>
      <c r="D920" s="81"/>
      <c r="E920" s="81"/>
      <c r="F920" s="85"/>
      <c r="G920" s="78"/>
      <c r="H920" s="79"/>
      <c r="I920" s="78"/>
      <c r="J920" s="86"/>
      <c r="K920" s="108">
        <f t="shared" si="18"/>
        <v>0</v>
      </c>
    </row>
    <row r="921" spans="1:11" x14ac:dyDescent="0.25">
      <c r="A921" s="78"/>
      <c r="B921" s="78"/>
      <c r="C921" s="78"/>
      <c r="D921" s="81"/>
      <c r="E921" s="81"/>
      <c r="F921" s="85"/>
      <c r="G921" s="78"/>
      <c r="H921" s="79"/>
      <c r="I921" s="78"/>
      <c r="J921" s="86"/>
      <c r="K921" s="108">
        <f t="shared" si="18"/>
        <v>0</v>
      </c>
    </row>
    <row r="922" spans="1:11" x14ac:dyDescent="0.25">
      <c r="A922" s="78"/>
      <c r="B922" s="78"/>
      <c r="C922" s="78"/>
      <c r="D922" s="81"/>
      <c r="E922" s="81"/>
      <c r="F922" s="85"/>
      <c r="G922" s="78"/>
      <c r="H922" s="79"/>
      <c r="I922" s="78"/>
      <c r="J922" s="86"/>
      <c r="K922" s="108">
        <f t="shared" si="18"/>
        <v>0</v>
      </c>
    </row>
    <row r="923" spans="1:11" x14ac:dyDescent="0.25">
      <c r="A923" s="78"/>
      <c r="B923" s="78"/>
      <c r="C923" s="78"/>
      <c r="D923" s="81"/>
      <c r="E923" s="81"/>
      <c r="F923" s="85"/>
      <c r="G923" s="78"/>
      <c r="H923" s="79"/>
      <c r="I923" s="78"/>
      <c r="J923" s="86"/>
      <c r="K923" s="108">
        <f t="shared" si="18"/>
        <v>0</v>
      </c>
    </row>
    <row r="924" spans="1:11" x14ac:dyDescent="0.25">
      <c r="A924" s="78"/>
      <c r="B924" s="78"/>
      <c r="C924" s="78"/>
      <c r="D924" s="81"/>
      <c r="E924" s="81"/>
      <c r="F924" s="85"/>
      <c r="G924" s="78"/>
      <c r="H924" s="79"/>
      <c r="I924" s="78"/>
      <c r="J924" s="86"/>
      <c r="K924" s="108">
        <f t="shared" si="18"/>
        <v>0</v>
      </c>
    </row>
    <row r="925" spans="1:11" x14ac:dyDescent="0.25">
      <c r="A925" s="78"/>
      <c r="B925" s="78"/>
      <c r="C925" s="78"/>
      <c r="D925" s="81"/>
      <c r="E925" s="81"/>
      <c r="F925" s="85"/>
      <c r="G925" s="78"/>
      <c r="H925" s="79"/>
      <c r="I925" s="78"/>
      <c r="J925" s="86"/>
      <c r="K925" s="108">
        <f t="shared" si="18"/>
        <v>0</v>
      </c>
    </row>
    <row r="926" spans="1:11" x14ac:dyDescent="0.25">
      <c r="A926" s="78"/>
      <c r="B926" s="78"/>
      <c r="C926" s="78"/>
      <c r="D926" s="81"/>
      <c r="E926" s="81"/>
      <c r="F926" s="85"/>
      <c r="G926" s="78"/>
      <c r="H926" s="79"/>
      <c r="I926" s="78"/>
      <c r="J926" s="86"/>
      <c r="K926" s="108">
        <f t="shared" si="18"/>
        <v>0</v>
      </c>
    </row>
    <row r="927" spans="1:11" x14ac:dyDescent="0.25">
      <c r="A927" s="78"/>
      <c r="B927" s="78"/>
      <c r="C927" s="78"/>
      <c r="D927" s="81"/>
      <c r="E927" s="81"/>
      <c r="F927" s="85"/>
      <c r="G927" s="78"/>
      <c r="H927" s="79"/>
      <c r="I927" s="78"/>
      <c r="J927" s="86"/>
      <c r="K927" s="108">
        <f t="shared" si="18"/>
        <v>0</v>
      </c>
    </row>
    <row r="928" spans="1:11" x14ac:dyDescent="0.25">
      <c r="A928" s="78"/>
      <c r="B928" s="78"/>
      <c r="C928" s="78"/>
      <c r="D928" s="81"/>
      <c r="E928" s="81"/>
      <c r="F928" s="85"/>
      <c r="G928" s="78"/>
      <c r="H928" s="79"/>
      <c r="I928" s="78"/>
      <c r="J928" s="86"/>
      <c r="K928" s="108">
        <f t="shared" si="18"/>
        <v>0</v>
      </c>
    </row>
    <row r="929" spans="1:11" x14ac:dyDescent="0.25">
      <c r="A929" s="78"/>
      <c r="B929" s="78"/>
      <c r="C929" s="78"/>
      <c r="D929" s="81"/>
      <c r="E929" s="81"/>
      <c r="F929" s="85"/>
      <c r="G929" s="78"/>
      <c r="H929" s="79"/>
      <c r="I929" s="78"/>
      <c r="J929" s="86"/>
      <c r="K929" s="108">
        <f t="shared" si="18"/>
        <v>0</v>
      </c>
    </row>
    <row r="930" spans="1:11" x14ac:dyDescent="0.25">
      <c r="A930" s="78"/>
      <c r="B930" s="78"/>
      <c r="C930" s="78"/>
      <c r="D930" s="81"/>
      <c r="E930" s="81"/>
      <c r="F930" s="85"/>
      <c r="G930" s="78"/>
      <c r="H930" s="79"/>
      <c r="I930" s="78"/>
      <c r="J930" s="86"/>
      <c r="K930" s="108">
        <f t="shared" si="18"/>
        <v>0</v>
      </c>
    </row>
    <row r="931" spans="1:11" x14ac:dyDescent="0.25">
      <c r="A931" s="78"/>
      <c r="B931" s="78"/>
      <c r="C931" s="78"/>
      <c r="D931" s="81"/>
      <c r="E931" s="81"/>
      <c r="F931" s="85"/>
      <c r="G931" s="78"/>
      <c r="H931" s="79"/>
      <c r="I931" s="78"/>
      <c r="J931" s="86"/>
      <c r="K931" s="108">
        <f t="shared" si="18"/>
        <v>0</v>
      </c>
    </row>
    <row r="932" spans="1:11" x14ac:dyDescent="0.25">
      <c r="A932" s="78"/>
      <c r="B932" s="78"/>
      <c r="C932" s="78"/>
      <c r="D932" s="81"/>
      <c r="E932" s="81"/>
      <c r="F932" s="85"/>
      <c r="G932" s="78"/>
      <c r="H932" s="79"/>
      <c r="I932" s="78"/>
      <c r="J932" s="86"/>
      <c r="K932" s="108">
        <f t="shared" si="18"/>
        <v>0</v>
      </c>
    </row>
    <row r="933" spans="1:11" x14ac:dyDescent="0.25">
      <c r="A933" s="78"/>
      <c r="B933" s="78"/>
      <c r="C933" s="78"/>
      <c r="D933" s="81"/>
      <c r="E933" s="81"/>
      <c r="F933" s="85"/>
      <c r="G933" s="78"/>
      <c r="H933" s="79"/>
      <c r="I933" s="78"/>
      <c r="J933" s="86"/>
      <c r="K933" s="108">
        <f t="shared" si="18"/>
        <v>0</v>
      </c>
    </row>
    <row r="934" spans="1:11" x14ac:dyDescent="0.25">
      <c r="A934" s="78"/>
      <c r="B934" s="78"/>
      <c r="C934" s="78"/>
      <c r="D934" s="81"/>
      <c r="E934" s="81"/>
      <c r="F934" s="85"/>
      <c r="G934" s="78"/>
      <c r="H934" s="79"/>
      <c r="I934" s="78"/>
      <c r="J934" s="86"/>
      <c r="K934" s="108">
        <f t="shared" si="18"/>
        <v>0</v>
      </c>
    </row>
    <row r="935" spans="1:11" x14ac:dyDescent="0.25">
      <c r="A935" s="78"/>
      <c r="B935" s="78"/>
      <c r="C935" s="78"/>
      <c r="D935" s="81"/>
      <c r="E935" s="81"/>
      <c r="F935" s="85"/>
      <c r="G935" s="78"/>
      <c r="H935" s="79"/>
      <c r="I935" s="78"/>
      <c r="J935" s="86"/>
      <c r="K935" s="108">
        <f t="shared" si="18"/>
        <v>0</v>
      </c>
    </row>
    <row r="936" spans="1:11" x14ac:dyDescent="0.25">
      <c r="A936" s="78"/>
      <c r="B936" s="78"/>
      <c r="C936" s="78"/>
      <c r="D936" s="81"/>
      <c r="E936" s="81"/>
      <c r="F936" s="85"/>
      <c r="G936" s="78"/>
      <c r="H936" s="79"/>
      <c r="I936" s="78"/>
      <c r="J936" s="86"/>
      <c r="K936" s="108">
        <f t="shared" si="18"/>
        <v>0</v>
      </c>
    </row>
    <row r="937" spans="1:11" x14ac:dyDescent="0.25">
      <c r="A937" s="78"/>
      <c r="B937" s="78"/>
      <c r="C937" s="78"/>
      <c r="D937" s="81"/>
      <c r="E937" s="81"/>
      <c r="F937" s="85"/>
      <c r="G937" s="78"/>
      <c r="H937" s="79"/>
      <c r="I937" s="78"/>
      <c r="J937" s="86"/>
      <c r="K937" s="108">
        <f t="shared" si="18"/>
        <v>0</v>
      </c>
    </row>
    <row r="938" spans="1:11" x14ac:dyDescent="0.25">
      <c r="A938" s="78"/>
      <c r="B938" s="78"/>
      <c r="C938" s="78"/>
      <c r="D938" s="81"/>
      <c r="E938" s="81"/>
      <c r="F938" s="85"/>
      <c r="G938" s="78"/>
      <c r="H938" s="79"/>
      <c r="I938" s="78"/>
      <c r="J938" s="86"/>
      <c r="K938" s="108">
        <f t="shared" si="18"/>
        <v>0</v>
      </c>
    </row>
    <row r="939" spans="1:11" x14ac:dyDescent="0.25">
      <c r="A939" s="78"/>
      <c r="B939" s="78"/>
      <c r="C939" s="78"/>
      <c r="D939" s="81"/>
      <c r="E939" s="81"/>
      <c r="F939" s="85"/>
      <c r="G939" s="78"/>
      <c r="H939" s="79"/>
      <c r="I939" s="78"/>
      <c r="J939" s="86"/>
      <c r="K939" s="108">
        <f t="shared" si="18"/>
        <v>0</v>
      </c>
    </row>
    <row r="940" spans="1:11" x14ac:dyDescent="0.25">
      <c r="A940" s="78"/>
      <c r="B940" s="78"/>
      <c r="C940" s="78"/>
      <c r="D940" s="81"/>
      <c r="E940" s="81"/>
      <c r="F940" s="85"/>
      <c r="G940" s="78"/>
      <c r="H940" s="79"/>
      <c r="I940" s="78"/>
      <c r="J940" s="86"/>
      <c r="K940" s="108">
        <f t="shared" si="18"/>
        <v>0</v>
      </c>
    </row>
    <row r="941" spans="1:11" x14ac:dyDescent="0.25">
      <c r="A941" s="78"/>
      <c r="B941" s="78"/>
      <c r="C941" s="78"/>
      <c r="D941" s="81"/>
      <c r="E941" s="81"/>
      <c r="F941" s="85"/>
      <c r="G941" s="78"/>
      <c r="H941" s="79"/>
      <c r="I941" s="78"/>
      <c r="J941" s="86"/>
      <c r="K941" s="108">
        <f t="shared" si="18"/>
        <v>0</v>
      </c>
    </row>
    <row r="942" spans="1:11" x14ac:dyDescent="0.25">
      <c r="A942" s="78"/>
      <c r="B942" s="78"/>
      <c r="C942" s="78"/>
      <c r="D942" s="81"/>
      <c r="E942" s="81"/>
      <c r="F942" s="85"/>
      <c r="G942" s="78"/>
      <c r="H942" s="79"/>
      <c r="I942" s="78"/>
      <c r="J942" s="86"/>
      <c r="K942" s="108">
        <f t="shared" si="18"/>
        <v>0</v>
      </c>
    </row>
    <row r="943" spans="1:11" x14ac:dyDescent="0.25">
      <c r="A943" s="78"/>
      <c r="B943" s="78"/>
      <c r="C943" s="78"/>
      <c r="D943" s="81"/>
      <c r="E943" s="81"/>
      <c r="F943" s="85"/>
      <c r="G943" s="78"/>
      <c r="H943" s="79"/>
      <c r="I943" s="78"/>
      <c r="J943" s="86"/>
      <c r="K943" s="108">
        <f t="shared" si="18"/>
        <v>0</v>
      </c>
    </row>
    <row r="944" spans="1:11" x14ac:dyDescent="0.25">
      <c r="A944" s="78"/>
      <c r="B944" s="78"/>
      <c r="C944" s="78"/>
      <c r="D944" s="81"/>
      <c r="E944" s="81"/>
      <c r="F944" s="85"/>
      <c r="G944" s="78"/>
      <c r="H944" s="79"/>
      <c r="I944" s="78"/>
      <c r="J944" s="86"/>
      <c r="K944" s="108">
        <f t="shared" si="18"/>
        <v>0</v>
      </c>
    </row>
    <row r="945" spans="1:11" x14ac:dyDescent="0.25">
      <c r="A945" s="78"/>
      <c r="B945" s="78"/>
      <c r="C945" s="78"/>
      <c r="D945" s="81"/>
      <c r="E945" s="81"/>
      <c r="F945" s="85"/>
      <c r="G945" s="78"/>
      <c r="H945" s="79"/>
      <c r="I945" s="78"/>
      <c r="J945" s="86"/>
      <c r="K945" s="108">
        <f t="shared" si="18"/>
        <v>0</v>
      </c>
    </row>
    <row r="946" spans="1:11" x14ac:dyDescent="0.25">
      <c r="A946" s="78"/>
      <c r="B946" s="78"/>
      <c r="C946" s="78"/>
      <c r="D946" s="81"/>
      <c r="E946" s="81"/>
      <c r="F946" s="85"/>
      <c r="G946" s="78"/>
      <c r="H946" s="79"/>
      <c r="I946" s="78"/>
      <c r="J946" s="86"/>
      <c r="K946" s="108">
        <f t="shared" si="18"/>
        <v>0</v>
      </c>
    </row>
    <row r="947" spans="1:11" x14ac:dyDescent="0.25">
      <c r="A947" s="78"/>
      <c r="B947" s="78"/>
      <c r="C947" s="78"/>
      <c r="D947" s="81"/>
      <c r="E947" s="81"/>
      <c r="F947" s="85"/>
      <c r="G947" s="78"/>
      <c r="H947" s="79"/>
      <c r="I947" s="78"/>
      <c r="J947" s="86"/>
      <c r="K947" s="108">
        <f t="shared" si="18"/>
        <v>0</v>
      </c>
    </row>
    <row r="948" spans="1:11" x14ac:dyDescent="0.25">
      <c r="A948" s="78"/>
      <c r="B948" s="78"/>
      <c r="C948" s="78"/>
      <c r="D948" s="81"/>
      <c r="E948" s="81"/>
      <c r="F948" s="85"/>
      <c r="G948" s="78"/>
      <c r="H948" s="79"/>
      <c r="I948" s="78"/>
      <c r="J948" s="86"/>
      <c r="K948" s="108">
        <f t="shared" si="18"/>
        <v>0</v>
      </c>
    </row>
    <row r="949" spans="1:11" x14ac:dyDescent="0.25">
      <c r="A949" s="78"/>
      <c r="B949" s="78"/>
      <c r="C949" s="78"/>
      <c r="D949" s="81"/>
      <c r="E949" s="81"/>
      <c r="F949" s="85"/>
      <c r="G949" s="78"/>
      <c r="H949" s="79"/>
      <c r="I949" s="78"/>
      <c r="J949" s="86"/>
      <c r="K949" s="108">
        <f t="shared" si="18"/>
        <v>0</v>
      </c>
    </row>
    <row r="950" spans="1:11" x14ac:dyDescent="0.25">
      <c r="A950" s="78"/>
      <c r="B950" s="78"/>
      <c r="C950" s="78"/>
      <c r="D950" s="81"/>
      <c r="E950" s="81"/>
      <c r="F950" s="85"/>
      <c r="G950" s="78"/>
      <c r="H950" s="79"/>
      <c r="I950" s="78"/>
      <c r="J950" s="86"/>
      <c r="K950" s="108">
        <f t="shared" si="18"/>
        <v>0</v>
      </c>
    </row>
    <row r="951" spans="1:11" x14ac:dyDescent="0.25">
      <c r="A951" s="78"/>
      <c r="B951" s="78"/>
      <c r="C951" s="78"/>
      <c r="D951" s="81"/>
      <c r="E951" s="81"/>
      <c r="F951" s="85"/>
      <c r="G951" s="78"/>
      <c r="H951" s="79"/>
      <c r="I951" s="78"/>
      <c r="J951" s="86"/>
      <c r="K951" s="108">
        <f t="shared" si="18"/>
        <v>0</v>
      </c>
    </row>
    <row r="952" spans="1:11" x14ac:dyDescent="0.25">
      <c r="A952" s="78"/>
      <c r="B952" s="78"/>
      <c r="C952" s="78"/>
      <c r="D952" s="81"/>
      <c r="E952" s="81"/>
      <c r="F952" s="85"/>
      <c r="G952" s="78"/>
      <c r="H952" s="79"/>
      <c r="I952" s="78"/>
      <c r="J952" s="86"/>
      <c r="K952" s="108">
        <f t="shared" si="18"/>
        <v>0</v>
      </c>
    </row>
    <row r="953" spans="1:11" x14ac:dyDescent="0.25">
      <c r="A953" s="78"/>
      <c r="B953" s="78"/>
      <c r="C953" s="78"/>
      <c r="D953" s="81"/>
      <c r="E953" s="81"/>
      <c r="F953" s="85"/>
      <c r="G953" s="78"/>
      <c r="H953" s="79"/>
      <c r="I953" s="78"/>
      <c r="J953" s="86"/>
      <c r="K953" s="108">
        <f t="shared" si="18"/>
        <v>0</v>
      </c>
    </row>
    <row r="954" spans="1:11" x14ac:dyDescent="0.25">
      <c r="A954" s="78"/>
      <c r="B954" s="78"/>
      <c r="C954" s="78"/>
      <c r="D954" s="81"/>
      <c r="E954" s="81"/>
      <c r="F954" s="85"/>
      <c r="G954" s="78"/>
      <c r="H954" s="79"/>
      <c r="I954" s="78"/>
      <c r="J954" s="86"/>
      <c r="K954" s="108">
        <f t="shared" si="18"/>
        <v>0</v>
      </c>
    </row>
    <row r="955" spans="1:11" x14ac:dyDescent="0.25">
      <c r="A955" s="78"/>
      <c r="B955" s="78"/>
      <c r="C955" s="78"/>
      <c r="D955" s="81"/>
      <c r="E955" s="81"/>
      <c r="F955" s="85"/>
      <c r="G955" s="78"/>
      <c r="H955" s="79"/>
      <c r="I955" s="78"/>
      <c r="J955" s="86"/>
      <c r="K955" s="108">
        <f t="shared" si="18"/>
        <v>0</v>
      </c>
    </row>
    <row r="956" spans="1:11" x14ac:dyDescent="0.25">
      <c r="A956" s="78"/>
      <c r="B956" s="78"/>
      <c r="C956" s="78"/>
      <c r="D956" s="81"/>
      <c r="E956" s="81"/>
      <c r="F956" s="85"/>
      <c r="G956" s="78"/>
      <c r="H956" s="79"/>
      <c r="I956" s="78"/>
      <c r="J956" s="86"/>
      <c r="K956" s="108">
        <f t="shared" si="18"/>
        <v>0</v>
      </c>
    </row>
    <row r="957" spans="1:11" x14ac:dyDescent="0.25">
      <c r="A957" s="78"/>
      <c r="B957" s="78"/>
      <c r="C957" s="78"/>
      <c r="D957" s="81"/>
      <c r="E957" s="81"/>
      <c r="F957" s="85"/>
      <c r="G957" s="78"/>
      <c r="H957" s="79"/>
      <c r="I957" s="78"/>
      <c r="J957" s="86"/>
      <c r="K957" s="108">
        <f t="shared" si="18"/>
        <v>0</v>
      </c>
    </row>
    <row r="958" spans="1:11" x14ac:dyDescent="0.25">
      <c r="A958" s="78"/>
      <c r="B958" s="78"/>
      <c r="C958" s="78"/>
      <c r="D958" s="81"/>
      <c r="E958" s="81"/>
      <c r="F958" s="85"/>
      <c r="G958" s="78"/>
      <c r="H958" s="79"/>
      <c r="I958" s="78"/>
      <c r="J958" s="86"/>
      <c r="K958" s="108">
        <f t="shared" si="18"/>
        <v>0</v>
      </c>
    </row>
    <row r="959" spans="1:11" x14ac:dyDescent="0.25">
      <c r="A959" s="78"/>
      <c r="B959" s="78"/>
      <c r="C959" s="78"/>
      <c r="D959" s="81"/>
      <c r="E959" s="81"/>
      <c r="F959" s="85"/>
      <c r="G959" s="78"/>
      <c r="H959" s="79"/>
      <c r="I959" s="78"/>
      <c r="J959" s="86"/>
      <c r="K959" s="108">
        <f t="shared" si="18"/>
        <v>0</v>
      </c>
    </row>
    <row r="960" spans="1:11" x14ac:dyDescent="0.25">
      <c r="A960" s="78"/>
      <c r="B960" s="78"/>
      <c r="C960" s="78"/>
      <c r="D960" s="81"/>
      <c r="E960" s="81"/>
      <c r="F960" s="85"/>
      <c r="G960" s="78"/>
      <c r="H960" s="79"/>
      <c r="I960" s="78"/>
      <c r="J960" s="86"/>
      <c r="K960" s="108">
        <f t="shared" si="18"/>
        <v>0</v>
      </c>
    </row>
    <row r="961" spans="1:11" x14ac:dyDescent="0.25">
      <c r="A961" s="78"/>
      <c r="B961" s="78"/>
      <c r="C961" s="78"/>
      <c r="D961" s="81"/>
      <c r="E961" s="81"/>
      <c r="F961" s="85"/>
      <c r="G961" s="78"/>
      <c r="H961" s="79"/>
      <c r="I961" s="78"/>
      <c r="J961" s="86"/>
      <c r="K961" s="108">
        <f t="shared" si="18"/>
        <v>0</v>
      </c>
    </row>
    <row r="962" spans="1:11" x14ac:dyDescent="0.25">
      <c r="A962" s="78"/>
      <c r="B962" s="78"/>
      <c r="C962" s="78"/>
      <c r="D962" s="81"/>
      <c r="E962" s="81"/>
      <c r="F962" s="85"/>
      <c r="G962" s="78"/>
      <c r="H962" s="79"/>
      <c r="I962" s="78"/>
      <c r="J962" s="86"/>
      <c r="K962" s="108">
        <f t="shared" ref="K962:K1025" si="19">COUNTIF($G$2:$G$1201,G962)</f>
        <v>0</v>
      </c>
    </row>
    <row r="963" spans="1:11" x14ac:dyDescent="0.25">
      <c r="A963" s="78"/>
      <c r="B963" s="78"/>
      <c r="C963" s="78"/>
      <c r="D963" s="81"/>
      <c r="E963" s="81"/>
      <c r="F963" s="85"/>
      <c r="G963" s="78"/>
      <c r="H963" s="79"/>
      <c r="I963" s="78"/>
      <c r="J963" s="86"/>
      <c r="K963" s="108">
        <f t="shared" si="19"/>
        <v>0</v>
      </c>
    </row>
    <row r="964" spans="1:11" x14ac:dyDescent="0.25">
      <c r="A964" s="78"/>
      <c r="B964" s="78"/>
      <c r="C964" s="78"/>
      <c r="D964" s="81"/>
      <c r="E964" s="81"/>
      <c r="F964" s="85"/>
      <c r="G964" s="78"/>
      <c r="H964" s="79"/>
      <c r="I964" s="78"/>
      <c r="J964" s="86"/>
      <c r="K964" s="108">
        <f t="shared" si="19"/>
        <v>0</v>
      </c>
    </row>
    <row r="965" spans="1:11" x14ac:dyDescent="0.25">
      <c r="A965" s="78"/>
      <c r="B965" s="78"/>
      <c r="C965" s="78"/>
      <c r="D965" s="81"/>
      <c r="E965" s="81"/>
      <c r="F965" s="85"/>
      <c r="G965" s="78"/>
      <c r="H965" s="79"/>
      <c r="I965" s="78"/>
      <c r="J965" s="86"/>
      <c r="K965" s="108">
        <f t="shared" si="19"/>
        <v>0</v>
      </c>
    </row>
    <row r="966" spans="1:11" x14ac:dyDescent="0.25">
      <c r="A966" s="78"/>
      <c r="B966" s="78"/>
      <c r="C966" s="78"/>
      <c r="D966" s="81"/>
      <c r="E966" s="81"/>
      <c r="F966" s="85"/>
      <c r="G966" s="78"/>
      <c r="H966" s="79"/>
      <c r="I966" s="78"/>
      <c r="J966" s="86"/>
      <c r="K966" s="108">
        <f t="shared" si="19"/>
        <v>0</v>
      </c>
    </row>
    <row r="967" spans="1:11" x14ac:dyDescent="0.25">
      <c r="A967" s="78"/>
      <c r="B967" s="78"/>
      <c r="C967" s="78"/>
      <c r="D967" s="81"/>
      <c r="E967" s="81"/>
      <c r="F967" s="85"/>
      <c r="G967" s="78"/>
      <c r="H967" s="79"/>
      <c r="I967" s="78"/>
      <c r="J967" s="86"/>
      <c r="K967" s="108">
        <f t="shared" si="19"/>
        <v>0</v>
      </c>
    </row>
    <row r="968" spans="1:11" x14ac:dyDescent="0.25">
      <c r="A968" s="78"/>
      <c r="B968" s="78"/>
      <c r="C968" s="78"/>
      <c r="D968" s="81"/>
      <c r="E968" s="81"/>
      <c r="F968" s="85"/>
      <c r="G968" s="78"/>
      <c r="H968" s="79"/>
      <c r="I968" s="78"/>
      <c r="J968" s="86"/>
      <c r="K968" s="108">
        <f t="shared" si="19"/>
        <v>0</v>
      </c>
    </row>
    <row r="969" spans="1:11" x14ac:dyDescent="0.25">
      <c r="A969" s="78"/>
      <c r="B969" s="78"/>
      <c r="C969" s="78"/>
      <c r="D969" s="81"/>
      <c r="E969" s="81"/>
      <c r="F969" s="85"/>
      <c r="G969" s="78"/>
      <c r="H969" s="79"/>
      <c r="I969" s="78"/>
      <c r="J969" s="86"/>
      <c r="K969" s="108">
        <f t="shared" si="19"/>
        <v>0</v>
      </c>
    </row>
    <row r="970" spans="1:11" x14ac:dyDescent="0.25">
      <c r="A970" s="78"/>
      <c r="B970" s="78"/>
      <c r="C970" s="78"/>
      <c r="D970" s="81"/>
      <c r="E970" s="81"/>
      <c r="F970" s="85"/>
      <c r="G970" s="78"/>
      <c r="H970" s="79"/>
      <c r="I970" s="78"/>
      <c r="J970" s="86"/>
      <c r="K970" s="108">
        <f t="shared" si="19"/>
        <v>0</v>
      </c>
    </row>
    <row r="971" spans="1:11" x14ac:dyDescent="0.25">
      <c r="A971" s="78"/>
      <c r="B971" s="78"/>
      <c r="C971" s="78"/>
      <c r="D971" s="81"/>
      <c r="E971" s="81"/>
      <c r="F971" s="85"/>
      <c r="G971" s="78"/>
      <c r="H971" s="79"/>
      <c r="I971" s="78"/>
      <c r="J971" s="86"/>
      <c r="K971" s="108">
        <f t="shared" si="19"/>
        <v>0</v>
      </c>
    </row>
    <row r="972" spans="1:11" x14ac:dyDescent="0.25">
      <c r="A972" s="78"/>
      <c r="B972" s="78"/>
      <c r="C972" s="78"/>
      <c r="D972" s="81"/>
      <c r="E972" s="81"/>
      <c r="F972" s="85"/>
      <c r="G972" s="78"/>
      <c r="H972" s="79"/>
      <c r="I972" s="78"/>
      <c r="J972" s="86"/>
      <c r="K972" s="108">
        <f t="shared" si="19"/>
        <v>0</v>
      </c>
    </row>
    <row r="973" spans="1:11" x14ac:dyDescent="0.25">
      <c r="A973" s="78"/>
      <c r="B973" s="78"/>
      <c r="C973" s="78"/>
      <c r="D973" s="81"/>
      <c r="E973" s="81"/>
      <c r="F973" s="85"/>
      <c r="G973" s="78"/>
      <c r="H973" s="79"/>
      <c r="I973" s="78"/>
      <c r="J973" s="86"/>
      <c r="K973" s="108">
        <f t="shared" si="19"/>
        <v>0</v>
      </c>
    </row>
    <row r="974" spans="1:11" x14ac:dyDescent="0.25">
      <c r="A974" s="78"/>
      <c r="B974" s="78"/>
      <c r="C974" s="78"/>
      <c r="D974" s="81"/>
      <c r="E974" s="81"/>
      <c r="F974" s="85"/>
      <c r="G974" s="78"/>
      <c r="H974" s="79"/>
      <c r="I974" s="78"/>
      <c r="J974" s="86"/>
      <c r="K974" s="108">
        <f t="shared" si="19"/>
        <v>0</v>
      </c>
    </row>
    <row r="975" spans="1:11" x14ac:dyDescent="0.25">
      <c r="A975" s="78"/>
      <c r="B975" s="78"/>
      <c r="C975" s="78"/>
      <c r="D975" s="81"/>
      <c r="E975" s="81"/>
      <c r="F975" s="85"/>
      <c r="G975" s="78"/>
      <c r="H975" s="79"/>
      <c r="I975" s="78"/>
      <c r="J975" s="86"/>
      <c r="K975" s="108">
        <f t="shared" si="19"/>
        <v>0</v>
      </c>
    </row>
    <row r="976" spans="1:11" x14ac:dyDescent="0.25">
      <c r="A976" s="78"/>
      <c r="B976" s="78"/>
      <c r="C976" s="78"/>
      <c r="D976" s="81"/>
      <c r="E976" s="81"/>
      <c r="F976" s="85"/>
      <c r="G976" s="78"/>
      <c r="H976" s="79"/>
      <c r="I976" s="78"/>
      <c r="J976" s="86"/>
      <c r="K976" s="108">
        <f t="shared" si="19"/>
        <v>0</v>
      </c>
    </row>
    <row r="977" spans="1:11" x14ac:dyDescent="0.25">
      <c r="A977" s="78"/>
      <c r="B977" s="78"/>
      <c r="C977" s="78"/>
      <c r="D977" s="81"/>
      <c r="E977" s="81"/>
      <c r="F977" s="85"/>
      <c r="G977" s="78"/>
      <c r="H977" s="79"/>
      <c r="I977" s="78"/>
      <c r="J977" s="86"/>
      <c r="K977" s="108">
        <f t="shared" si="19"/>
        <v>0</v>
      </c>
    </row>
    <row r="978" spans="1:11" x14ac:dyDescent="0.25">
      <c r="A978" s="78"/>
      <c r="B978" s="78"/>
      <c r="C978" s="78"/>
      <c r="D978" s="81"/>
      <c r="E978" s="81"/>
      <c r="F978" s="85"/>
      <c r="G978" s="78"/>
      <c r="H978" s="79"/>
      <c r="I978" s="78"/>
      <c r="J978" s="86"/>
      <c r="K978" s="108">
        <f t="shared" si="19"/>
        <v>0</v>
      </c>
    </row>
    <row r="979" spans="1:11" x14ac:dyDescent="0.25">
      <c r="A979" s="78"/>
      <c r="B979" s="78"/>
      <c r="C979" s="78"/>
      <c r="D979" s="81"/>
      <c r="E979" s="81"/>
      <c r="F979" s="85"/>
      <c r="G979" s="78"/>
      <c r="H979" s="79"/>
      <c r="I979" s="78"/>
      <c r="J979" s="86"/>
      <c r="K979" s="108">
        <f t="shared" si="19"/>
        <v>0</v>
      </c>
    </row>
    <row r="980" spans="1:11" x14ac:dyDescent="0.25">
      <c r="A980" s="78"/>
      <c r="B980" s="78"/>
      <c r="C980" s="78"/>
      <c r="D980" s="81"/>
      <c r="E980" s="81"/>
      <c r="F980" s="85"/>
      <c r="G980" s="78"/>
      <c r="H980" s="79"/>
      <c r="I980" s="78"/>
      <c r="J980" s="86"/>
      <c r="K980" s="108">
        <f t="shared" si="19"/>
        <v>0</v>
      </c>
    </row>
    <row r="981" spans="1:11" x14ac:dyDescent="0.25">
      <c r="A981" s="78"/>
      <c r="B981" s="78"/>
      <c r="C981" s="78"/>
      <c r="D981" s="81"/>
      <c r="E981" s="81"/>
      <c r="F981" s="85"/>
      <c r="G981" s="78"/>
      <c r="H981" s="79"/>
      <c r="I981" s="78"/>
      <c r="J981" s="86"/>
      <c r="K981" s="108">
        <f t="shared" si="19"/>
        <v>0</v>
      </c>
    </row>
    <row r="982" spans="1:11" x14ac:dyDescent="0.25">
      <c r="A982" s="78"/>
      <c r="B982" s="78"/>
      <c r="C982" s="78"/>
      <c r="D982" s="81"/>
      <c r="E982" s="81"/>
      <c r="F982" s="85"/>
      <c r="G982" s="78"/>
      <c r="H982" s="79"/>
      <c r="I982" s="78"/>
      <c r="J982" s="86"/>
      <c r="K982" s="108">
        <f t="shared" si="19"/>
        <v>0</v>
      </c>
    </row>
    <row r="983" spans="1:11" x14ac:dyDescent="0.25">
      <c r="A983" s="78"/>
      <c r="B983" s="78"/>
      <c r="C983" s="78"/>
      <c r="D983" s="81"/>
      <c r="E983" s="81"/>
      <c r="F983" s="85"/>
      <c r="G983" s="78"/>
      <c r="H983" s="79"/>
      <c r="I983" s="78"/>
      <c r="J983" s="86"/>
      <c r="K983" s="108">
        <f t="shared" si="19"/>
        <v>0</v>
      </c>
    </row>
    <row r="984" spans="1:11" x14ac:dyDescent="0.25">
      <c r="A984" s="78"/>
      <c r="B984" s="78"/>
      <c r="C984" s="78"/>
      <c r="D984" s="81"/>
      <c r="E984" s="81"/>
      <c r="F984" s="85"/>
      <c r="G984" s="78"/>
      <c r="H984" s="79"/>
      <c r="I984" s="78"/>
      <c r="J984" s="86"/>
      <c r="K984" s="108">
        <f t="shared" si="19"/>
        <v>0</v>
      </c>
    </row>
    <row r="985" spans="1:11" x14ac:dyDescent="0.25">
      <c r="A985" s="78"/>
      <c r="B985" s="78"/>
      <c r="C985" s="78"/>
      <c r="D985" s="81"/>
      <c r="E985" s="81"/>
      <c r="F985" s="85"/>
      <c r="G985" s="78"/>
      <c r="H985" s="79"/>
      <c r="I985" s="78"/>
      <c r="J985" s="86"/>
      <c r="K985" s="108">
        <f t="shared" si="19"/>
        <v>0</v>
      </c>
    </row>
    <row r="986" spans="1:11" x14ac:dyDescent="0.25">
      <c r="A986" s="78"/>
      <c r="B986" s="78"/>
      <c r="C986" s="78"/>
      <c r="D986" s="81"/>
      <c r="E986" s="81"/>
      <c r="F986" s="85"/>
      <c r="G986" s="78"/>
      <c r="H986" s="79"/>
      <c r="I986" s="78"/>
      <c r="J986" s="86"/>
      <c r="K986" s="108">
        <f t="shared" si="19"/>
        <v>0</v>
      </c>
    </row>
    <row r="987" spans="1:11" x14ac:dyDescent="0.25">
      <c r="A987" s="78"/>
      <c r="B987" s="78"/>
      <c r="C987" s="78"/>
      <c r="D987" s="81"/>
      <c r="E987" s="81"/>
      <c r="F987" s="85"/>
      <c r="G987" s="78"/>
      <c r="H987" s="79"/>
      <c r="I987" s="78"/>
      <c r="J987" s="86"/>
      <c r="K987" s="108">
        <f t="shared" si="19"/>
        <v>0</v>
      </c>
    </row>
    <row r="988" spans="1:11" x14ac:dyDescent="0.25">
      <c r="A988" s="78"/>
      <c r="B988" s="78"/>
      <c r="C988" s="78"/>
      <c r="D988" s="81"/>
      <c r="E988" s="81"/>
      <c r="F988" s="85"/>
      <c r="G988" s="78"/>
      <c r="H988" s="79"/>
      <c r="I988" s="78"/>
      <c r="J988" s="86"/>
      <c r="K988" s="108">
        <f t="shared" si="19"/>
        <v>0</v>
      </c>
    </row>
    <row r="989" spans="1:11" x14ac:dyDescent="0.25">
      <c r="A989" s="78"/>
      <c r="B989" s="78"/>
      <c r="C989" s="78"/>
      <c r="D989" s="81"/>
      <c r="E989" s="81"/>
      <c r="F989" s="85"/>
      <c r="G989" s="78"/>
      <c r="H989" s="79"/>
      <c r="I989" s="78"/>
      <c r="J989" s="86"/>
      <c r="K989" s="108">
        <f t="shared" si="19"/>
        <v>0</v>
      </c>
    </row>
    <row r="990" spans="1:11" x14ac:dyDescent="0.25">
      <c r="A990" s="78"/>
      <c r="B990" s="78"/>
      <c r="C990" s="78"/>
      <c r="D990" s="81"/>
      <c r="E990" s="81"/>
      <c r="F990" s="85"/>
      <c r="G990" s="78"/>
      <c r="H990" s="79"/>
      <c r="I990" s="78"/>
      <c r="J990" s="86"/>
      <c r="K990" s="108">
        <f t="shared" si="19"/>
        <v>0</v>
      </c>
    </row>
    <row r="991" spans="1:11" x14ac:dyDescent="0.25">
      <c r="A991" s="78"/>
      <c r="B991" s="78"/>
      <c r="C991" s="78"/>
      <c r="D991" s="81"/>
      <c r="E991" s="81"/>
      <c r="F991" s="85"/>
      <c r="G991" s="78"/>
      <c r="H991" s="79"/>
      <c r="I991" s="78"/>
      <c r="J991" s="86"/>
      <c r="K991" s="108">
        <f t="shared" si="19"/>
        <v>0</v>
      </c>
    </row>
    <row r="992" spans="1:11" x14ac:dyDescent="0.25">
      <c r="A992" s="78"/>
      <c r="B992" s="78"/>
      <c r="C992" s="78"/>
      <c r="D992" s="81"/>
      <c r="E992" s="81"/>
      <c r="F992" s="85"/>
      <c r="G992" s="78"/>
      <c r="H992" s="79"/>
      <c r="I992" s="78"/>
      <c r="J992" s="86"/>
      <c r="K992" s="108">
        <f t="shared" si="19"/>
        <v>0</v>
      </c>
    </row>
    <row r="993" spans="1:11" x14ac:dyDescent="0.25">
      <c r="A993" s="78"/>
      <c r="B993" s="78"/>
      <c r="C993" s="78"/>
      <c r="D993" s="81"/>
      <c r="E993" s="81"/>
      <c r="F993" s="85"/>
      <c r="G993" s="78"/>
      <c r="H993" s="79"/>
      <c r="I993" s="78"/>
      <c r="J993" s="86"/>
      <c r="K993" s="108">
        <f t="shared" si="19"/>
        <v>0</v>
      </c>
    </row>
    <row r="994" spans="1:11" x14ac:dyDescent="0.25">
      <c r="A994" s="78"/>
      <c r="B994" s="78"/>
      <c r="C994" s="78"/>
      <c r="D994" s="81"/>
      <c r="E994" s="81"/>
      <c r="F994" s="85"/>
      <c r="G994" s="78"/>
      <c r="H994" s="79"/>
      <c r="I994" s="78"/>
      <c r="J994" s="86"/>
      <c r="K994" s="108">
        <f t="shared" si="19"/>
        <v>0</v>
      </c>
    </row>
    <row r="995" spans="1:11" x14ac:dyDescent="0.25">
      <c r="A995" s="78"/>
      <c r="B995" s="78"/>
      <c r="C995" s="78"/>
      <c r="D995" s="81"/>
      <c r="E995" s="81"/>
      <c r="F995" s="85"/>
      <c r="G995" s="78"/>
      <c r="H995" s="79"/>
      <c r="I995" s="78"/>
      <c r="J995" s="86"/>
      <c r="K995" s="108">
        <f t="shared" si="19"/>
        <v>0</v>
      </c>
    </row>
    <row r="996" spans="1:11" x14ac:dyDescent="0.25">
      <c r="A996" s="78"/>
      <c r="B996" s="78"/>
      <c r="C996" s="78"/>
      <c r="D996" s="81"/>
      <c r="E996" s="81"/>
      <c r="F996" s="85"/>
      <c r="G996" s="78"/>
      <c r="H996" s="79"/>
      <c r="I996" s="78"/>
      <c r="J996" s="86"/>
      <c r="K996" s="108">
        <f t="shared" si="19"/>
        <v>0</v>
      </c>
    </row>
    <row r="997" spans="1:11" x14ac:dyDescent="0.25">
      <c r="A997" s="78"/>
      <c r="B997" s="78"/>
      <c r="C997" s="78"/>
      <c r="D997" s="81"/>
      <c r="E997" s="81"/>
      <c r="F997" s="85"/>
      <c r="G997" s="78"/>
      <c r="H997" s="79"/>
      <c r="I997" s="78"/>
      <c r="J997" s="86"/>
      <c r="K997" s="108">
        <f t="shared" si="19"/>
        <v>0</v>
      </c>
    </row>
    <row r="998" spans="1:11" x14ac:dyDescent="0.25">
      <c r="A998" s="78"/>
      <c r="B998" s="78"/>
      <c r="C998" s="78"/>
      <c r="D998" s="81"/>
      <c r="E998" s="81"/>
      <c r="F998" s="85"/>
      <c r="G998" s="78"/>
      <c r="H998" s="79"/>
      <c r="I998" s="78"/>
      <c r="J998" s="86"/>
      <c r="K998" s="108">
        <f t="shared" si="19"/>
        <v>0</v>
      </c>
    </row>
    <row r="999" spans="1:11" x14ac:dyDescent="0.25">
      <c r="A999" s="78"/>
      <c r="B999" s="78"/>
      <c r="C999" s="78"/>
      <c r="D999" s="81"/>
      <c r="E999" s="81"/>
      <c r="F999" s="85"/>
      <c r="G999" s="78"/>
      <c r="H999" s="79"/>
      <c r="I999" s="78"/>
      <c r="J999" s="86"/>
      <c r="K999" s="108">
        <f t="shared" si="19"/>
        <v>0</v>
      </c>
    </row>
    <row r="1000" spans="1:11" x14ac:dyDescent="0.25">
      <c r="A1000" s="78"/>
      <c r="B1000" s="78"/>
      <c r="C1000" s="78"/>
      <c r="D1000" s="81"/>
      <c r="E1000" s="81"/>
      <c r="F1000" s="85"/>
      <c r="G1000" s="78"/>
      <c r="H1000" s="79"/>
      <c r="I1000" s="78"/>
      <c r="J1000" s="86"/>
      <c r="K1000" s="108">
        <f t="shared" si="19"/>
        <v>0</v>
      </c>
    </row>
    <row r="1001" spans="1:11" x14ac:dyDescent="0.25">
      <c r="A1001" s="78"/>
      <c r="B1001" s="78"/>
      <c r="C1001" s="78"/>
      <c r="D1001" s="81"/>
      <c r="E1001" s="81"/>
      <c r="F1001" s="85"/>
      <c r="G1001" s="78"/>
      <c r="H1001" s="79"/>
      <c r="I1001" s="78"/>
      <c r="J1001" s="86"/>
      <c r="K1001" s="108">
        <f t="shared" si="19"/>
        <v>0</v>
      </c>
    </row>
    <row r="1002" spans="1:11" x14ac:dyDescent="0.25">
      <c r="A1002" s="78"/>
      <c r="B1002" s="78"/>
      <c r="C1002" s="78"/>
      <c r="D1002" s="81"/>
      <c r="E1002" s="81"/>
      <c r="F1002" s="85"/>
      <c r="G1002" s="78"/>
      <c r="H1002" s="79"/>
      <c r="I1002" s="78"/>
      <c r="J1002" s="86"/>
      <c r="K1002" s="108">
        <f t="shared" si="19"/>
        <v>0</v>
      </c>
    </row>
    <row r="1003" spans="1:11" x14ac:dyDescent="0.25">
      <c r="A1003" s="78"/>
      <c r="B1003" s="78"/>
      <c r="C1003" s="78"/>
      <c r="D1003" s="81"/>
      <c r="E1003" s="81"/>
      <c r="F1003" s="85"/>
      <c r="G1003" s="78"/>
      <c r="H1003" s="79"/>
      <c r="I1003" s="78"/>
      <c r="J1003" s="86"/>
      <c r="K1003" s="108">
        <f t="shared" si="19"/>
        <v>0</v>
      </c>
    </row>
    <row r="1004" spans="1:11" x14ac:dyDescent="0.25">
      <c r="A1004" s="78"/>
      <c r="B1004" s="78"/>
      <c r="C1004" s="78"/>
      <c r="D1004" s="81"/>
      <c r="E1004" s="81"/>
      <c r="F1004" s="85"/>
      <c r="G1004" s="78"/>
      <c r="H1004" s="79"/>
      <c r="I1004" s="78"/>
      <c r="J1004" s="86"/>
      <c r="K1004" s="108">
        <f t="shared" si="19"/>
        <v>0</v>
      </c>
    </row>
    <row r="1005" spans="1:11" x14ac:dyDescent="0.25">
      <c r="A1005" s="78"/>
      <c r="B1005" s="78"/>
      <c r="C1005" s="78"/>
      <c r="D1005" s="81"/>
      <c r="E1005" s="81"/>
      <c r="F1005" s="85"/>
      <c r="G1005" s="78"/>
      <c r="H1005" s="79"/>
      <c r="I1005" s="78"/>
      <c r="J1005" s="86"/>
      <c r="K1005" s="108">
        <f t="shared" si="19"/>
        <v>0</v>
      </c>
    </row>
    <row r="1006" spans="1:11" x14ac:dyDescent="0.25">
      <c r="A1006" s="78"/>
      <c r="B1006" s="78"/>
      <c r="C1006" s="78"/>
      <c r="D1006" s="81"/>
      <c r="E1006" s="81"/>
      <c r="F1006" s="85"/>
      <c r="G1006" s="78"/>
      <c r="H1006" s="79"/>
      <c r="I1006" s="78"/>
      <c r="J1006" s="86"/>
      <c r="K1006" s="108">
        <f t="shared" si="19"/>
        <v>0</v>
      </c>
    </row>
    <row r="1007" spans="1:11" x14ac:dyDescent="0.25">
      <c r="A1007" s="78"/>
      <c r="B1007" s="78"/>
      <c r="C1007" s="78"/>
      <c r="D1007" s="81"/>
      <c r="E1007" s="81"/>
      <c r="F1007" s="85"/>
      <c r="G1007" s="78"/>
      <c r="H1007" s="79"/>
      <c r="I1007" s="78"/>
      <c r="J1007" s="86"/>
      <c r="K1007" s="108">
        <f t="shared" si="19"/>
        <v>0</v>
      </c>
    </row>
    <row r="1008" spans="1:11" x14ac:dyDescent="0.25">
      <c r="A1008" s="78"/>
      <c r="B1008" s="78"/>
      <c r="C1008" s="78"/>
      <c r="D1008" s="81"/>
      <c r="E1008" s="81"/>
      <c r="F1008" s="85"/>
      <c r="G1008" s="78"/>
      <c r="H1008" s="79"/>
      <c r="I1008" s="78"/>
      <c r="J1008" s="86"/>
      <c r="K1008" s="108">
        <f t="shared" si="19"/>
        <v>0</v>
      </c>
    </row>
    <row r="1009" spans="1:11" x14ac:dyDescent="0.25">
      <c r="A1009" s="78"/>
      <c r="B1009" s="78"/>
      <c r="C1009" s="78"/>
      <c r="D1009" s="81"/>
      <c r="E1009" s="81"/>
      <c r="F1009" s="85"/>
      <c r="G1009" s="78"/>
      <c r="H1009" s="79"/>
      <c r="I1009" s="78"/>
      <c r="J1009" s="86"/>
      <c r="K1009" s="108">
        <f t="shared" si="19"/>
        <v>0</v>
      </c>
    </row>
    <row r="1010" spans="1:11" x14ac:dyDescent="0.25">
      <c r="A1010" s="78"/>
      <c r="B1010" s="78"/>
      <c r="C1010" s="78"/>
      <c r="D1010" s="81"/>
      <c r="E1010" s="81"/>
      <c r="F1010" s="85"/>
      <c r="G1010" s="78"/>
      <c r="H1010" s="79"/>
      <c r="I1010" s="78"/>
      <c r="J1010" s="86"/>
      <c r="K1010" s="108">
        <f t="shared" si="19"/>
        <v>0</v>
      </c>
    </row>
    <row r="1011" spans="1:11" x14ac:dyDescent="0.25">
      <c r="A1011" s="78"/>
      <c r="B1011" s="78"/>
      <c r="C1011" s="78"/>
      <c r="D1011" s="81"/>
      <c r="E1011" s="81"/>
      <c r="F1011" s="85"/>
      <c r="G1011" s="78"/>
      <c r="H1011" s="79"/>
      <c r="I1011" s="78"/>
      <c r="J1011" s="86"/>
      <c r="K1011" s="108">
        <f t="shared" si="19"/>
        <v>0</v>
      </c>
    </row>
    <row r="1012" spans="1:11" x14ac:dyDescent="0.25">
      <c r="A1012" s="78"/>
      <c r="B1012" s="78"/>
      <c r="C1012" s="78"/>
      <c r="D1012" s="81"/>
      <c r="E1012" s="81"/>
      <c r="F1012" s="85"/>
      <c r="G1012" s="78"/>
      <c r="H1012" s="79"/>
      <c r="I1012" s="78"/>
      <c r="J1012" s="86"/>
      <c r="K1012" s="108">
        <f t="shared" si="19"/>
        <v>0</v>
      </c>
    </row>
    <row r="1013" spans="1:11" x14ac:dyDescent="0.25">
      <c r="A1013" s="78"/>
      <c r="B1013" s="78"/>
      <c r="C1013" s="78"/>
      <c r="D1013" s="81"/>
      <c r="E1013" s="81"/>
      <c r="F1013" s="85"/>
      <c r="G1013" s="78"/>
      <c r="H1013" s="79"/>
      <c r="I1013" s="78"/>
      <c r="J1013" s="86"/>
      <c r="K1013" s="108">
        <f t="shared" si="19"/>
        <v>0</v>
      </c>
    </row>
    <row r="1014" spans="1:11" x14ac:dyDescent="0.25">
      <c r="A1014" s="78"/>
      <c r="B1014" s="78"/>
      <c r="C1014" s="78"/>
      <c r="D1014" s="81"/>
      <c r="E1014" s="81"/>
      <c r="F1014" s="85"/>
      <c r="G1014" s="78"/>
      <c r="H1014" s="79"/>
      <c r="I1014" s="78"/>
      <c r="J1014" s="86"/>
      <c r="K1014" s="108">
        <f t="shared" si="19"/>
        <v>0</v>
      </c>
    </row>
    <row r="1015" spans="1:11" x14ac:dyDescent="0.25">
      <c r="A1015" s="78"/>
      <c r="B1015" s="78"/>
      <c r="C1015" s="78"/>
      <c r="D1015" s="81"/>
      <c r="E1015" s="81"/>
      <c r="F1015" s="85"/>
      <c r="G1015" s="78"/>
      <c r="H1015" s="79"/>
      <c r="I1015" s="78"/>
      <c r="J1015" s="86"/>
      <c r="K1015" s="108">
        <f t="shared" si="19"/>
        <v>0</v>
      </c>
    </row>
    <row r="1016" spans="1:11" x14ac:dyDescent="0.25">
      <c r="A1016" s="78"/>
      <c r="B1016" s="78"/>
      <c r="C1016" s="78"/>
      <c r="D1016" s="81"/>
      <c r="E1016" s="81"/>
      <c r="F1016" s="85"/>
      <c r="G1016" s="78"/>
      <c r="H1016" s="79"/>
      <c r="I1016" s="78"/>
      <c r="J1016" s="86"/>
      <c r="K1016" s="108">
        <f t="shared" si="19"/>
        <v>0</v>
      </c>
    </row>
    <row r="1017" spans="1:11" x14ac:dyDescent="0.25">
      <c r="A1017" s="78"/>
      <c r="B1017" s="78"/>
      <c r="C1017" s="78"/>
      <c r="D1017" s="81"/>
      <c r="E1017" s="81"/>
      <c r="F1017" s="85"/>
      <c r="G1017" s="78"/>
      <c r="H1017" s="79"/>
      <c r="I1017" s="78"/>
      <c r="J1017" s="86"/>
      <c r="K1017" s="108">
        <f t="shared" si="19"/>
        <v>0</v>
      </c>
    </row>
    <row r="1018" spans="1:11" x14ac:dyDescent="0.25">
      <c r="A1018" s="78"/>
      <c r="B1018" s="78"/>
      <c r="C1018" s="78"/>
      <c r="D1018" s="81"/>
      <c r="E1018" s="81"/>
      <c r="F1018" s="85"/>
      <c r="G1018" s="78"/>
      <c r="H1018" s="79"/>
      <c r="I1018" s="78"/>
      <c r="J1018" s="86"/>
      <c r="K1018" s="108">
        <f t="shared" si="19"/>
        <v>0</v>
      </c>
    </row>
    <row r="1019" spans="1:11" x14ac:dyDescent="0.25">
      <c r="A1019" s="78"/>
      <c r="B1019" s="78"/>
      <c r="C1019" s="78"/>
      <c r="D1019" s="81"/>
      <c r="E1019" s="81"/>
      <c r="F1019" s="85"/>
      <c r="G1019" s="78"/>
      <c r="H1019" s="79"/>
      <c r="I1019" s="78"/>
      <c r="J1019" s="86"/>
      <c r="K1019" s="108">
        <f t="shared" si="19"/>
        <v>0</v>
      </c>
    </row>
    <row r="1020" spans="1:11" x14ac:dyDescent="0.25">
      <c r="A1020" s="78"/>
      <c r="B1020" s="78"/>
      <c r="C1020" s="78"/>
      <c r="D1020" s="81"/>
      <c r="E1020" s="81"/>
      <c r="F1020" s="85"/>
      <c r="G1020" s="78"/>
      <c r="H1020" s="79"/>
      <c r="I1020" s="78"/>
      <c r="J1020" s="86"/>
      <c r="K1020" s="108">
        <f t="shared" si="19"/>
        <v>0</v>
      </c>
    </row>
    <row r="1021" spans="1:11" x14ac:dyDescent="0.25">
      <c r="A1021" s="78"/>
      <c r="B1021" s="78"/>
      <c r="C1021" s="78"/>
      <c r="D1021" s="81"/>
      <c r="E1021" s="81"/>
      <c r="F1021" s="85"/>
      <c r="G1021" s="78"/>
      <c r="H1021" s="79"/>
      <c r="I1021" s="78"/>
      <c r="J1021" s="86"/>
      <c r="K1021" s="108">
        <f t="shared" si="19"/>
        <v>0</v>
      </c>
    </row>
    <row r="1022" spans="1:11" x14ac:dyDescent="0.25">
      <c r="A1022" s="78"/>
      <c r="B1022" s="78"/>
      <c r="C1022" s="78"/>
      <c r="D1022" s="81"/>
      <c r="E1022" s="81"/>
      <c r="F1022" s="85"/>
      <c r="G1022" s="78"/>
      <c r="H1022" s="79"/>
      <c r="I1022" s="78"/>
      <c r="J1022" s="86"/>
      <c r="K1022" s="108">
        <f t="shared" si="19"/>
        <v>0</v>
      </c>
    </row>
    <row r="1023" spans="1:11" x14ac:dyDescent="0.25">
      <c r="A1023" s="78"/>
      <c r="B1023" s="78"/>
      <c r="C1023" s="78"/>
      <c r="D1023" s="81"/>
      <c r="E1023" s="81"/>
      <c r="F1023" s="85"/>
      <c r="G1023" s="78"/>
      <c r="H1023" s="79"/>
      <c r="I1023" s="78"/>
      <c r="J1023" s="86"/>
      <c r="K1023" s="108">
        <f t="shared" si="19"/>
        <v>0</v>
      </c>
    </row>
    <row r="1024" spans="1:11" x14ac:dyDescent="0.25">
      <c r="A1024" s="78"/>
      <c r="B1024" s="78"/>
      <c r="C1024" s="78"/>
      <c r="D1024" s="81"/>
      <c r="E1024" s="81"/>
      <c r="F1024" s="85"/>
      <c r="G1024" s="78"/>
      <c r="H1024" s="79"/>
      <c r="I1024" s="78"/>
      <c r="J1024" s="86"/>
      <c r="K1024" s="108">
        <f t="shared" si="19"/>
        <v>0</v>
      </c>
    </row>
    <row r="1025" spans="1:11" x14ac:dyDescent="0.25">
      <c r="A1025" s="78"/>
      <c r="B1025" s="78"/>
      <c r="C1025" s="78"/>
      <c r="D1025" s="81"/>
      <c r="E1025" s="81"/>
      <c r="F1025" s="85"/>
      <c r="G1025" s="78"/>
      <c r="H1025" s="79"/>
      <c r="I1025" s="78"/>
      <c r="J1025" s="86"/>
      <c r="K1025" s="108">
        <f t="shared" si="19"/>
        <v>0</v>
      </c>
    </row>
    <row r="1026" spans="1:11" x14ac:dyDescent="0.25">
      <c r="A1026" s="78"/>
      <c r="B1026" s="78"/>
      <c r="C1026" s="78"/>
      <c r="D1026" s="81"/>
      <c r="E1026" s="81"/>
      <c r="F1026" s="85"/>
      <c r="G1026" s="78"/>
      <c r="H1026" s="79"/>
      <c r="I1026" s="78"/>
      <c r="J1026" s="86"/>
      <c r="K1026" s="108">
        <f t="shared" ref="K1026:K1089" si="20">COUNTIF($G$2:$G$1201,G1026)</f>
        <v>0</v>
      </c>
    </row>
    <row r="1027" spans="1:11" x14ac:dyDescent="0.25">
      <c r="A1027" s="78"/>
      <c r="B1027" s="78"/>
      <c r="C1027" s="78"/>
      <c r="D1027" s="81"/>
      <c r="E1027" s="81"/>
      <c r="F1027" s="85"/>
      <c r="G1027" s="78"/>
      <c r="H1027" s="79"/>
      <c r="I1027" s="78"/>
      <c r="J1027" s="86"/>
      <c r="K1027" s="108">
        <f t="shared" si="20"/>
        <v>0</v>
      </c>
    </row>
    <row r="1028" spans="1:11" x14ac:dyDescent="0.25">
      <c r="A1028" s="78"/>
      <c r="B1028" s="78"/>
      <c r="C1028" s="78"/>
      <c r="D1028" s="81"/>
      <c r="E1028" s="81"/>
      <c r="F1028" s="85"/>
      <c r="G1028" s="78"/>
      <c r="H1028" s="79"/>
      <c r="I1028" s="78"/>
      <c r="J1028" s="86"/>
      <c r="K1028" s="108">
        <f t="shared" si="20"/>
        <v>0</v>
      </c>
    </row>
    <row r="1029" spans="1:11" x14ac:dyDescent="0.25">
      <c r="A1029" s="78"/>
      <c r="B1029" s="78"/>
      <c r="C1029" s="78"/>
      <c r="D1029" s="81"/>
      <c r="E1029" s="81"/>
      <c r="F1029" s="85"/>
      <c r="G1029" s="78"/>
      <c r="H1029" s="79"/>
      <c r="I1029" s="78"/>
      <c r="J1029" s="86"/>
      <c r="K1029" s="108">
        <f t="shared" si="20"/>
        <v>0</v>
      </c>
    </row>
    <row r="1030" spans="1:11" x14ac:dyDescent="0.25">
      <c r="A1030" s="78"/>
      <c r="B1030" s="78"/>
      <c r="C1030" s="78"/>
      <c r="D1030" s="81"/>
      <c r="E1030" s="81"/>
      <c r="F1030" s="85"/>
      <c r="G1030" s="78"/>
      <c r="H1030" s="79"/>
      <c r="I1030" s="78"/>
      <c r="J1030" s="86"/>
      <c r="K1030" s="108">
        <f t="shared" si="20"/>
        <v>0</v>
      </c>
    </row>
    <row r="1031" spans="1:11" x14ac:dyDescent="0.25">
      <c r="A1031" s="78"/>
      <c r="B1031" s="78"/>
      <c r="C1031" s="78"/>
      <c r="D1031" s="81"/>
      <c r="E1031" s="81"/>
      <c r="F1031" s="85"/>
      <c r="G1031" s="78"/>
      <c r="H1031" s="79"/>
      <c r="I1031" s="78"/>
      <c r="J1031" s="86"/>
      <c r="K1031" s="108">
        <f t="shared" si="20"/>
        <v>0</v>
      </c>
    </row>
    <row r="1032" spans="1:11" x14ac:dyDescent="0.25">
      <c r="A1032" s="78"/>
      <c r="B1032" s="78"/>
      <c r="C1032" s="78"/>
      <c r="D1032" s="81"/>
      <c r="E1032" s="81"/>
      <c r="F1032" s="85"/>
      <c r="G1032" s="78"/>
      <c r="H1032" s="79"/>
      <c r="I1032" s="78"/>
      <c r="J1032" s="86"/>
      <c r="K1032" s="108">
        <f t="shared" si="20"/>
        <v>0</v>
      </c>
    </row>
    <row r="1033" spans="1:11" x14ac:dyDescent="0.25">
      <c r="A1033" s="78"/>
      <c r="B1033" s="78"/>
      <c r="C1033" s="78"/>
      <c r="D1033" s="81"/>
      <c r="E1033" s="81"/>
      <c r="F1033" s="85"/>
      <c r="G1033" s="78"/>
      <c r="H1033" s="79"/>
      <c r="I1033" s="78"/>
      <c r="J1033" s="86"/>
      <c r="K1033" s="108">
        <f t="shared" si="20"/>
        <v>0</v>
      </c>
    </row>
    <row r="1034" spans="1:11" x14ac:dyDescent="0.25">
      <c r="A1034" s="78"/>
      <c r="B1034" s="78"/>
      <c r="C1034" s="78"/>
      <c r="D1034" s="81"/>
      <c r="E1034" s="81"/>
      <c r="F1034" s="85"/>
      <c r="G1034" s="78"/>
      <c r="H1034" s="79"/>
      <c r="I1034" s="78"/>
      <c r="J1034" s="86"/>
      <c r="K1034" s="108">
        <f t="shared" si="20"/>
        <v>0</v>
      </c>
    </row>
    <row r="1035" spans="1:11" x14ac:dyDescent="0.25">
      <c r="A1035" s="78"/>
      <c r="B1035" s="78"/>
      <c r="C1035" s="78"/>
      <c r="D1035" s="81"/>
      <c r="E1035" s="81"/>
      <c r="F1035" s="85"/>
      <c r="G1035" s="78"/>
      <c r="H1035" s="79"/>
      <c r="I1035" s="78"/>
      <c r="J1035" s="86"/>
      <c r="K1035" s="108">
        <f t="shared" si="20"/>
        <v>0</v>
      </c>
    </row>
    <row r="1036" spans="1:11" x14ac:dyDescent="0.25">
      <c r="A1036" s="78"/>
      <c r="B1036" s="78"/>
      <c r="C1036" s="78"/>
      <c r="D1036" s="81"/>
      <c r="E1036" s="81"/>
      <c r="F1036" s="85"/>
      <c r="G1036" s="78"/>
      <c r="H1036" s="79"/>
      <c r="I1036" s="78"/>
      <c r="J1036" s="86"/>
      <c r="K1036" s="108">
        <f t="shared" si="20"/>
        <v>0</v>
      </c>
    </row>
    <row r="1037" spans="1:11" x14ac:dyDescent="0.25">
      <c r="A1037" s="78"/>
      <c r="B1037" s="78"/>
      <c r="C1037" s="78"/>
      <c r="D1037" s="81"/>
      <c r="E1037" s="81"/>
      <c r="F1037" s="85"/>
      <c r="G1037" s="78"/>
      <c r="H1037" s="79"/>
      <c r="I1037" s="78"/>
      <c r="J1037" s="86"/>
      <c r="K1037" s="108">
        <f t="shared" si="20"/>
        <v>0</v>
      </c>
    </row>
    <row r="1038" spans="1:11" x14ac:dyDescent="0.25">
      <c r="A1038" s="78"/>
      <c r="B1038" s="78"/>
      <c r="C1038" s="78"/>
      <c r="D1038" s="81"/>
      <c r="E1038" s="81"/>
      <c r="F1038" s="85"/>
      <c r="G1038" s="78"/>
      <c r="H1038" s="79"/>
      <c r="I1038" s="78"/>
      <c r="J1038" s="86"/>
      <c r="K1038" s="108">
        <f t="shared" si="20"/>
        <v>0</v>
      </c>
    </row>
    <row r="1039" spans="1:11" x14ac:dyDescent="0.25">
      <c r="A1039" s="78"/>
      <c r="B1039" s="78"/>
      <c r="C1039" s="78"/>
      <c r="D1039" s="81"/>
      <c r="E1039" s="81"/>
      <c r="F1039" s="85"/>
      <c r="G1039" s="78"/>
      <c r="H1039" s="79"/>
      <c r="I1039" s="78"/>
      <c r="J1039" s="86"/>
      <c r="K1039" s="108">
        <f t="shared" si="20"/>
        <v>0</v>
      </c>
    </row>
    <row r="1040" spans="1:11" x14ac:dyDescent="0.25">
      <c r="A1040" s="78"/>
      <c r="B1040" s="78"/>
      <c r="C1040" s="78"/>
      <c r="D1040" s="81"/>
      <c r="E1040" s="81"/>
      <c r="F1040" s="85"/>
      <c r="G1040" s="78"/>
      <c r="H1040" s="79"/>
      <c r="I1040" s="78"/>
      <c r="J1040" s="86"/>
      <c r="K1040" s="108">
        <f t="shared" si="20"/>
        <v>0</v>
      </c>
    </row>
    <row r="1041" spans="1:11" x14ac:dyDescent="0.25">
      <c r="A1041" s="78"/>
      <c r="B1041" s="78"/>
      <c r="C1041" s="78"/>
      <c r="D1041" s="81"/>
      <c r="E1041" s="81"/>
      <c r="F1041" s="85"/>
      <c r="G1041" s="78"/>
      <c r="H1041" s="79"/>
      <c r="I1041" s="78"/>
      <c r="J1041" s="86"/>
      <c r="K1041" s="108">
        <f t="shared" si="20"/>
        <v>0</v>
      </c>
    </row>
    <row r="1042" spans="1:11" x14ac:dyDescent="0.25">
      <c r="A1042" s="78"/>
      <c r="B1042" s="78"/>
      <c r="C1042" s="78"/>
      <c r="D1042" s="81"/>
      <c r="E1042" s="81"/>
      <c r="F1042" s="85"/>
      <c r="G1042" s="78"/>
      <c r="H1042" s="79"/>
      <c r="I1042" s="78"/>
      <c r="J1042" s="86"/>
      <c r="K1042" s="108">
        <f t="shared" si="20"/>
        <v>0</v>
      </c>
    </row>
    <row r="1043" spans="1:11" x14ac:dyDescent="0.25">
      <c r="A1043" s="78"/>
      <c r="B1043" s="78"/>
      <c r="C1043" s="78"/>
      <c r="D1043" s="81"/>
      <c r="E1043" s="81"/>
      <c r="F1043" s="85"/>
      <c r="G1043" s="78"/>
      <c r="H1043" s="79"/>
      <c r="I1043" s="78"/>
      <c r="J1043" s="86"/>
      <c r="K1043" s="108">
        <f t="shared" si="20"/>
        <v>0</v>
      </c>
    </row>
    <row r="1044" spans="1:11" x14ac:dyDescent="0.25">
      <c r="A1044" s="78"/>
      <c r="B1044" s="78"/>
      <c r="C1044" s="78"/>
      <c r="D1044" s="81"/>
      <c r="E1044" s="81"/>
      <c r="F1044" s="85"/>
      <c r="G1044" s="78"/>
      <c r="H1044" s="79"/>
      <c r="I1044" s="78"/>
      <c r="J1044" s="86"/>
      <c r="K1044" s="108">
        <f t="shared" si="20"/>
        <v>0</v>
      </c>
    </row>
    <row r="1045" spans="1:11" x14ac:dyDescent="0.25">
      <c r="A1045" s="78"/>
      <c r="B1045" s="78"/>
      <c r="C1045" s="78"/>
      <c r="D1045" s="81"/>
      <c r="E1045" s="81"/>
      <c r="F1045" s="85"/>
      <c r="G1045" s="78"/>
      <c r="H1045" s="79"/>
      <c r="I1045" s="78"/>
      <c r="J1045" s="86"/>
      <c r="K1045" s="108">
        <f t="shared" si="20"/>
        <v>0</v>
      </c>
    </row>
    <row r="1046" spans="1:11" x14ac:dyDescent="0.25">
      <c r="A1046" s="78"/>
      <c r="B1046" s="78"/>
      <c r="C1046" s="78"/>
      <c r="D1046" s="81"/>
      <c r="E1046" s="81"/>
      <c r="F1046" s="85"/>
      <c r="G1046" s="78"/>
      <c r="H1046" s="79"/>
      <c r="I1046" s="78"/>
      <c r="J1046" s="86"/>
      <c r="K1046" s="108">
        <f t="shared" si="20"/>
        <v>0</v>
      </c>
    </row>
    <row r="1047" spans="1:11" x14ac:dyDescent="0.25">
      <c r="A1047" s="78"/>
      <c r="B1047" s="78"/>
      <c r="C1047" s="78"/>
      <c r="D1047" s="81"/>
      <c r="E1047" s="81"/>
      <c r="F1047" s="85"/>
      <c r="G1047" s="78"/>
      <c r="H1047" s="79"/>
      <c r="I1047" s="78"/>
      <c r="J1047" s="86"/>
      <c r="K1047" s="108">
        <f t="shared" si="20"/>
        <v>0</v>
      </c>
    </row>
    <row r="1048" spans="1:11" x14ac:dyDescent="0.25">
      <c r="A1048" s="78"/>
      <c r="B1048" s="78"/>
      <c r="C1048" s="78"/>
      <c r="D1048" s="81"/>
      <c r="E1048" s="81"/>
      <c r="F1048" s="85"/>
      <c r="G1048" s="78"/>
      <c r="H1048" s="79"/>
      <c r="I1048" s="78"/>
      <c r="J1048" s="86"/>
      <c r="K1048" s="108">
        <f t="shared" si="20"/>
        <v>0</v>
      </c>
    </row>
    <row r="1049" spans="1:11" x14ac:dyDescent="0.25">
      <c r="A1049" s="78"/>
      <c r="B1049" s="78"/>
      <c r="C1049" s="78"/>
      <c r="D1049" s="81"/>
      <c r="E1049" s="81"/>
      <c r="F1049" s="85"/>
      <c r="G1049" s="78"/>
      <c r="H1049" s="79"/>
      <c r="I1049" s="78"/>
      <c r="J1049" s="86"/>
      <c r="K1049" s="108">
        <f t="shared" si="20"/>
        <v>0</v>
      </c>
    </row>
    <row r="1050" spans="1:11" x14ac:dyDescent="0.25">
      <c r="A1050" s="78"/>
      <c r="B1050" s="78"/>
      <c r="C1050" s="78"/>
      <c r="D1050" s="81"/>
      <c r="E1050" s="81"/>
      <c r="F1050" s="85"/>
      <c r="G1050" s="78"/>
      <c r="H1050" s="79"/>
      <c r="I1050" s="78"/>
      <c r="J1050" s="86"/>
      <c r="K1050" s="108">
        <f t="shared" si="20"/>
        <v>0</v>
      </c>
    </row>
    <row r="1051" spans="1:11" x14ac:dyDescent="0.25">
      <c r="A1051" s="78"/>
      <c r="B1051" s="78"/>
      <c r="C1051" s="78"/>
      <c r="D1051" s="81"/>
      <c r="E1051" s="81"/>
      <c r="F1051" s="85"/>
      <c r="G1051" s="78"/>
      <c r="H1051" s="79"/>
      <c r="I1051" s="78"/>
      <c r="J1051" s="86"/>
      <c r="K1051" s="108">
        <f t="shared" si="20"/>
        <v>0</v>
      </c>
    </row>
    <row r="1052" spans="1:11" x14ac:dyDescent="0.25">
      <c r="A1052" s="78"/>
      <c r="B1052" s="78"/>
      <c r="C1052" s="78"/>
      <c r="D1052" s="81"/>
      <c r="E1052" s="81"/>
      <c r="F1052" s="85"/>
      <c r="G1052" s="78"/>
      <c r="H1052" s="79"/>
      <c r="I1052" s="78"/>
      <c r="J1052" s="86"/>
      <c r="K1052" s="108">
        <f t="shared" si="20"/>
        <v>0</v>
      </c>
    </row>
    <row r="1053" spans="1:11" x14ac:dyDescent="0.25">
      <c r="A1053" s="78"/>
      <c r="B1053" s="78"/>
      <c r="C1053" s="78"/>
      <c r="D1053" s="81"/>
      <c r="E1053" s="81"/>
      <c r="F1053" s="85"/>
      <c r="G1053" s="78"/>
      <c r="H1053" s="79"/>
      <c r="I1053" s="78"/>
      <c r="J1053" s="86"/>
      <c r="K1053" s="108">
        <f t="shared" si="20"/>
        <v>0</v>
      </c>
    </row>
    <row r="1054" spans="1:11" x14ac:dyDescent="0.25">
      <c r="A1054" s="78"/>
      <c r="B1054" s="78"/>
      <c r="C1054" s="78"/>
      <c r="D1054" s="81"/>
      <c r="E1054" s="81"/>
      <c r="F1054" s="85"/>
      <c r="G1054" s="78"/>
      <c r="H1054" s="79"/>
      <c r="I1054" s="78"/>
      <c r="J1054" s="86"/>
      <c r="K1054" s="108">
        <f t="shared" si="20"/>
        <v>0</v>
      </c>
    </row>
    <row r="1055" spans="1:11" x14ac:dyDescent="0.25">
      <c r="A1055" s="78"/>
      <c r="B1055" s="78"/>
      <c r="C1055" s="78"/>
      <c r="D1055" s="81"/>
      <c r="E1055" s="81"/>
      <c r="F1055" s="85"/>
      <c r="G1055" s="78"/>
      <c r="H1055" s="79"/>
      <c r="I1055" s="78"/>
      <c r="J1055" s="86"/>
      <c r="K1055" s="108">
        <f t="shared" si="20"/>
        <v>0</v>
      </c>
    </row>
    <row r="1056" spans="1:11" x14ac:dyDescent="0.25">
      <c r="A1056" s="78"/>
      <c r="B1056" s="78"/>
      <c r="C1056" s="78"/>
      <c r="D1056" s="81"/>
      <c r="E1056" s="81"/>
      <c r="F1056" s="85"/>
      <c r="G1056" s="78"/>
      <c r="H1056" s="79"/>
      <c r="I1056" s="78"/>
      <c r="J1056" s="86"/>
      <c r="K1056" s="108">
        <f t="shared" si="20"/>
        <v>0</v>
      </c>
    </row>
    <row r="1057" spans="1:11" x14ac:dyDescent="0.25">
      <c r="A1057" s="78"/>
      <c r="B1057" s="78"/>
      <c r="C1057" s="78"/>
      <c r="D1057" s="81"/>
      <c r="E1057" s="81"/>
      <c r="F1057" s="85"/>
      <c r="G1057" s="78"/>
      <c r="H1057" s="79"/>
      <c r="I1057" s="78"/>
      <c r="J1057" s="86"/>
      <c r="K1057" s="108">
        <f t="shared" si="20"/>
        <v>0</v>
      </c>
    </row>
    <row r="1058" spans="1:11" x14ac:dyDescent="0.25">
      <c r="A1058" s="78"/>
      <c r="B1058" s="78"/>
      <c r="C1058" s="78"/>
      <c r="D1058" s="81"/>
      <c r="E1058" s="81"/>
      <c r="F1058" s="85"/>
      <c r="G1058" s="78"/>
      <c r="H1058" s="79"/>
      <c r="I1058" s="78"/>
      <c r="J1058" s="86"/>
      <c r="K1058" s="108">
        <f t="shared" si="20"/>
        <v>0</v>
      </c>
    </row>
    <row r="1059" spans="1:11" x14ac:dyDescent="0.25">
      <c r="A1059" s="78"/>
      <c r="B1059" s="78"/>
      <c r="C1059" s="78"/>
      <c r="D1059" s="81"/>
      <c r="E1059" s="81"/>
      <c r="F1059" s="85"/>
      <c r="G1059" s="78"/>
      <c r="H1059" s="79"/>
      <c r="I1059" s="78"/>
      <c r="J1059" s="86"/>
      <c r="K1059" s="108">
        <f t="shared" si="20"/>
        <v>0</v>
      </c>
    </row>
    <row r="1060" spans="1:11" x14ac:dyDescent="0.25">
      <c r="A1060" s="78"/>
      <c r="B1060" s="78"/>
      <c r="C1060" s="78"/>
      <c r="D1060" s="81"/>
      <c r="E1060" s="81"/>
      <c r="F1060" s="85"/>
      <c r="G1060" s="78"/>
      <c r="H1060" s="79"/>
      <c r="I1060" s="78"/>
      <c r="J1060" s="86"/>
      <c r="K1060" s="108">
        <f t="shared" si="20"/>
        <v>0</v>
      </c>
    </row>
    <row r="1061" spans="1:11" x14ac:dyDescent="0.25">
      <c r="A1061" s="78"/>
      <c r="B1061" s="78"/>
      <c r="C1061" s="78"/>
      <c r="D1061" s="81"/>
      <c r="E1061" s="81"/>
      <c r="F1061" s="85"/>
      <c r="G1061" s="78"/>
      <c r="H1061" s="79"/>
      <c r="I1061" s="78"/>
      <c r="J1061" s="86"/>
      <c r="K1061" s="108">
        <f t="shared" si="20"/>
        <v>0</v>
      </c>
    </row>
    <row r="1062" spans="1:11" x14ac:dyDescent="0.25">
      <c r="A1062" s="78"/>
      <c r="B1062" s="78"/>
      <c r="C1062" s="78"/>
      <c r="D1062" s="81"/>
      <c r="E1062" s="81"/>
      <c r="F1062" s="85"/>
      <c r="G1062" s="78"/>
      <c r="H1062" s="79"/>
      <c r="I1062" s="78"/>
      <c r="J1062" s="86"/>
      <c r="K1062" s="108">
        <f t="shared" si="20"/>
        <v>0</v>
      </c>
    </row>
    <row r="1063" spans="1:11" x14ac:dyDescent="0.25">
      <c r="A1063" s="78"/>
      <c r="B1063" s="78"/>
      <c r="C1063" s="78"/>
      <c r="D1063" s="81"/>
      <c r="E1063" s="81"/>
      <c r="F1063" s="85"/>
      <c r="G1063" s="78"/>
      <c r="H1063" s="79"/>
      <c r="I1063" s="78"/>
      <c r="J1063" s="86"/>
      <c r="K1063" s="108">
        <f t="shared" si="20"/>
        <v>0</v>
      </c>
    </row>
    <row r="1064" spans="1:11" x14ac:dyDescent="0.25">
      <c r="A1064" s="78"/>
      <c r="B1064" s="78"/>
      <c r="C1064" s="78"/>
      <c r="D1064" s="81"/>
      <c r="E1064" s="81"/>
      <c r="F1064" s="85"/>
      <c r="G1064" s="78"/>
      <c r="H1064" s="79"/>
      <c r="I1064" s="78"/>
      <c r="J1064" s="86"/>
      <c r="K1064" s="108">
        <f t="shared" si="20"/>
        <v>0</v>
      </c>
    </row>
    <row r="1065" spans="1:11" x14ac:dyDescent="0.25">
      <c r="A1065" s="78"/>
      <c r="B1065" s="78"/>
      <c r="C1065" s="78"/>
      <c r="D1065" s="81"/>
      <c r="E1065" s="81"/>
      <c r="F1065" s="85"/>
      <c r="G1065" s="78"/>
      <c r="H1065" s="79"/>
      <c r="I1065" s="78"/>
      <c r="J1065" s="86"/>
      <c r="K1065" s="108">
        <f t="shared" si="20"/>
        <v>0</v>
      </c>
    </row>
    <row r="1066" spans="1:11" x14ac:dyDescent="0.25">
      <c r="A1066" s="78"/>
      <c r="B1066" s="78"/>
      <c r="C1066" s="78"/>
      <c r="D1066" s="81"/>
      <c r="E1066" s="81"/>
      <c r="F1066" s="85"/>
      <c r="G1066" s="78"/>
      <c r="H1066" s="79"/>
      <c r="I1066" s="78"/>
      <c r="J1066" s="86"/>
      <c r="K1066" s="108">
        <f t="shared" si="20"/>
        <v>0</v>
      </c>
    </row>
    <row r="1067" spans="1:11" x14ac:dyDescent="0.25">
      <c r="A1067" s="78"/>
      <c r="B1067" s="78"/>
      <c r="C1067" s="78"/>
      <c r="D1067" s="81"/>
      <c r="E1067" s="81"/>
      <c r="F1067" s="85"/>
      <c r="G1067" s="78"/>
      <c r="H1067" s="79"/>
      <c r="I1067" s="78"/>
      <c r="J1067" s="86"/>
      <c r="K1067" s="108">
        <f t="shared" si="20"/>
        <v>0</v>
      </c>
    </row>
    <row r="1068" spans="1:11" x14ac:dyDescent="0.25">
      <c r="A1068" s="78"/>
      <c r="B1068" s="78"/>
      <c r="C1068" s="78"/>
      <c r="D1068" s="81"/>
      <c r="E1068" s="81"/>
      <c r="F1068" s="85"/>
      <c r="G1068" s="78"/>
      <c r="H1068" s="79"/>
      <c r="I1068" s="78"/>
      <c r="J1068" s="86"/>
      <c r="K1068" s="108">
        <f t="shared" si="20"/>
        <v>0</v>
      </c>
    </row>
    <row r="1069" spans="1:11" x14ac:dyDescent="0.25">
      <c r="A1069" s="78"/>
      <c r="B1069" s="78"/>
      <c r="C1069" s="78"/>
      <c r="D1069" s="81"/>
      <c r="E1069" s="81"/>
      <c r="F1069" s="85"/>
      <c r="G1069" s="78"/>
      <c r="H1069" s="79"/>
      <c r="I1069" s="78"/>
      <c r="J1069" s="86"/>
      <c r="K1069" s="108">
        <f t="shared" si="20"/>
        <v>0</v>
      </c>
    </row>
    <row r="1070" spans="1:11" x14ac:dyDescent="0.25">
      <c r="A1070" s="78"/>
      <c r="B1070" s="78"/>
      <c r="C1070" s="78"/>
      <c r="D1070" s="81"/>
      <c r="E1070" s="81"/>
      <c r="F1070" s="85"/>
      <c r="G1070" s="78"/>
      <c r="H1070" s="79"/>
      <c r="I1070" s="78"/>
      <c r="J1070" s="86"/>
      <c r="K1070" s="108">
        <f t="shared" si="20"/>
        <v>0</v>
      </c>
    </row>
    <row r="1071" spans="1:11" x14ac:dyDescent="0.25">
      <c r="A1071" s="78"/>
      <c r="B1071" s="78"/>
      <c r="C1071" s="78"/>
      <c r="D1071" s="81"/>
      <c r="E1071" s="81"/>
      <c r="F1071" s="85"/>
      <c r="G1071" s="78"/>
      <c r="H1071" s="79"/>
      <c r="I1071" s="78"/>
      <c r="J1071" s="86"/>
      <c r="K1071" s="108">
        <f t="shared" si="20"/>
        <v>0</v>
      </c>
    </row>
    <row r="1072" spans="1:11" x14ac:dyDescent="0.25">
      <c r="A1072" s="78"/>
      <c r="B1072" s="78"/>
      <c r="C1072" s="78"/>
      <c r="D1072" s="81"/>
      <c r="E1072" s="81"/>
      <c r="F1072" s="85"/>
      <c r="G1072" s="78"/>
      <c r="H1072" s="79"/>
      <c r="I1072" s="78"/>
      <c r="J1072" s="86"/>
      <c r="K1072" s="108">
        <f t="shared" si="20"/>
        <v>0</v>
      </c>
    </row>
    <row r="1073" spans="1:11" x14ac:dyDescent="0.25">
      <c r="A1073" s="78"/>
      <c r="B1073" s="78"/>
      <c r="C1073" s="78"/>
      <c r="D1073" s="81"/>
      <c r="E1073" s="81"/>
      <c r="F1073" s="85"/>
      <c r="G1073" s="78"/>
      <c r="H1073" s="79"/>
      <c r="I1073" s="78"/>
      <c r="J1073" s="86"/>
      <c r="K1073" s="108">
        <f t="shared" si="20"/>
        <v>0</v>
      </c>
    </row>
    <row r="1074" spans="1:11" x14ac:dyDescent="0.25">
      <c r="A1074" s="78"/>
      <c r="B1074" s="78"/>
      <c r="C1074" s="78"/>
      <c r="D1074" s="81"/>
      <c r="E1074" s="81"/>
      <c r="F1074" s="85"/>
      <c r="G1074" s="78"/>
      <c r="H1074" s="79"/>
      <c r="I1074" s="78"/>
      <c r="J1074" s="86"/>
      <c r="K1074" s="108">
        <f t="shared" si="20"/>
        <v>0</v>
      </c>
    </row>
    <row r="1075" spans="1:11" x14ac:dyDescent="0.25">
      <c r="A1075" s="78"/>
      <c r="B1075" s="78"/>
      <c r="C1075" s="78"/>
      <c r="D1075" s="81"/>
      <c r="E1075" s="81"/>
      <c r="F1075" s="85"/>
      <c r="G1075" s="78"/>
      <c r="H1075" s="79"/>
      <c r="I1075" s="78"/>
      <c r="J1075" s="86"/>
      <c r="K1075" s="108">
        <f t="shared" si="20"/>
        <v>0</v>
      </c>
    </row>
    <row r="1076" spans="1:11" x14ac:dyDescent="0.25">
      <c r="A1076" s="78"/>
      <c r="B1076" s="78"/>
      <c r="C1076" s="78"/>
      <c r="D1076" s="81"/>
      <c r="E1076" s="81"/>
      <c r="F1076" s="85"/>
      <c r="G1076" s="78"/>
      <c r="H1076" s="79"/>
      <c r="I1076" s="78"/>
      <c r="J1076" s="86"/>
      <c r="K1076" s="108">
        <f t="shared" si="20"/>
        <v>0</v>
      </c>
    </row>
    <row r="1077" spans="1:11" x14ac:dyDescent="0.25">
      <c r="A1077" s="78"/>
      <c r="B1077" s="78"/>
      <c r="C1077" s="78"/>
      <c r="D1077" s="81"/>
      <c r="E1077" s="81"/>
      <c r="F1077" s="85"/>
      <c r="G1077" s="78"/>
      <c r="H1077" s="79"/>
      <c r="I1077" s="78"/>
      <c r="J1077" s="86"/>
      <c r="K1077" s="108">
        <f t="shared" si="20"/>
        <v>0</v>
      </c>
    </row>
    <row r="1078" spans="1:11" x14ac:dyDescent="0.25">
      <c r="A1078" s="78"/>
      <c r="B1078" s="78"/>
      <c r="C1078" s="78"/>
      <c r="D1078" s="81"/>
      <c r="E1078" s="81"/>
      <c r="F1078" s="85"/>
      <c r="G1078" s="78"/>
      <c r="H1078" s="79"/>
      <c r="I1078" s="78"/>
      <c r="J1078" s="86"/>
      <c r="K1078" s="108">
        <f t="shared" si="20"/>
        <v>0</v>
      </c>
    </row>
    <row r="1079" spans="1:11" x14ac:dyDescent="0.25">
      <c r="A1079" s="78"/>
      <c r="B1079" s="78"/>
      <c r="C1079" s="78"/>
      <c r="D1079" s="81"/>
      <c r="E1079" s="81"/>
      <c r="F1079" s="85"/>
      <c r="G1079" s="78"/>
      <c r="H1079" s="79"/>
      <c r="I1079" s="78"/>
      <c r="J1079" s="86"/>
      <c r="K1079" s="108">
        <f t="shared" si="20"/>
        <v>0</v>
      </c>
    </row>
    <row r="1080" spans="1:11" x14ac:dyDescent="0.25">
      <c r="A1080" s="78"/>
      <c r="B1080" s="78"/>
      <c r="C1080" s="78"/>
      <c r="D1080" s="81"/>
      <c r="E1080" s="81"/>
      <c r="F1080" s="85"/>
      <c r="G1080" s="78"/>
      <c r="H1080" s="79"/>
      <c r="I1080" s="78"/>
      <c r="J1080" s="86"/>
      <c r="K1080" s="108">
        <f t="shared" si="20"/>
        <v>0</v>
      </c>
    </row>
    <row r="1081" spans="1:11" x14ac:dyDescent="0.25">
      <c r="A1081" s="78"/>
      <c r="B1081" s="78"/>
      <c r="C1081" s="78"/>
      <c r="D1081" s="81"/>
      <c r="E1081" s="81"/>
      <c r="F1081" s="85"/>
      <c r="G1081" s="78"/>
      <c r="H1081" s="79"/>
      <c r="I1081" s="78"/>
      <c r="J1081" s="86"/>
      <c r="K1081" s="108">
        <f t="shared" si="20"/>
        <v>0</v>
      </c>
    </row>
    <row r="1082" spans="1:11" x14ac:dyDescent="0.25">
      <c r="A1082" s="78"/>
      <c r="B1082" s="78"/>
      <c r="C1082" s="78"/>
      <c r="D1082" s="81"/>
      <c r="E1082" s="81"/>
      <c r="F1082" s="85"/>
      <c r="G1082" s="78"/>
      <c r="H1082" s="79"/>
      <c r="I1082" s="78"/>
      <c r="J1082" s="86"/>
      <c r="K1082" s="108">
        <f t="shared" si="20"/>
        <v>0</v>
      </c>
    </row>
    <row r="1083" spans="1:11" x14ac:dyDescent="0.25">
      <c r="A1083" s="78"/>
      <c r="B1083" s="78"/>
      <c r="C1083" s="78"/>
      <c r="D1083" s="81"/>
      <c r="E1083" s="81"/>
      <c r="F1083" s="85"/>
      <c r="G1083" s="78"/>
      <c r="H1083" s="79"/>
      <c r="I1083" s="78"/>
      <c r="J1083" s="86"/>
      <c r="K1083" s="108">
        <f t="shared" si="20"/>
        <v>0</v>
      </c>
    </row>
    <row r="1084" spans="1:11" x14ac:dyDescent="0.25">
      <c r="A1084" s="78"/>
      <c r="B1084" s="78"/>
      <c r="C1084" s="78"/>
      <c r="D1084" s="81"/>
      <c r="E1084" s="81"/>
      <c r="F1084" s="85"/>
      <c r="G1084" s="78"/>
      <c r="H1084" s="79"/>
      <c r="I1084" s="78"/>
      <c r="J1084" s="86"/>
      <c r="K1084" s="108">
        <f t="shared" si="20"/>
        <v>0</v>
      </c>
    </row>
    <row r="1085" spans="1:11" x14ac:dyDescent="0.25">
      <c r="A1085" s="78"/>
      <c r="B1085" s="78"/>
      <c r="C1085" s="78"/>
      <c r="D1085" s="81"/>
      <c r="E1085" s="81"/>
      <c r="F1085" s="85"/>
      <c r="G1085" s="78"/>
      <c r="H1085" s="79"/>
      <c r="I1085" s="78"/>
      <c r="J1085" s="86"/>
      <c r="K1085" s="108">
        <f t="shared" si="20"/>
        <v>0</v>
      </c>
    </row>
    <row r="1086" spans="1:11" x14ac:dyDescent="0.25">
      <c r="A1086" s="78"/>
      <c r="B1086" s="78"/>
      <c r="C1086" s="78"/>
      <c r="D1086" s="81"/>
      <c r="E1086" s="81"/>
      <c r="F1086" s="85"/>
      <c r="G1086" s="78"/>
      <c r="H1086" s="79"/>
      <c r="I1086" s="78"/>
      <c r="J1086" s="86"/>
      <c r="K1086" s="108">
        <f t="shared" si="20"/>
        <v>0</v>
      </c>
    </row>
    <row r="1087" spans="1:11" x14ac:dyDescent="0.25">
      <c r="A1087" s="78"/>
      <c r="B1087" s="78"/>
      <c r="C1087" s="78"/>
      <c r="D1087" s="81"/>
      <c r="E1087" s="81"/>
      <c r="F1087" s="85"/>
      <c r="G1087" s="78"/>
      <c r="H1087" s="79"/>
      <c r="I1087" s="78"/>
      <c r="J1087" s="86"/>
      <c r="K1087" s="108">
        <f t="shared" si="20"/>
        <v>0</v>
      </c>
    </row>
    <row r="1088" spans="1:11" x14ac:dyDescent="0.25">
      <c r="A1088" s="78"/>
      <c r="B1088" s="78"/>
      <c r="C1088" s="78"/>
      <c r="D1088" s="81"/>
      <c r="E1088" s="81"/>
      <c r="F1088" s="85"/>
      <c r="G1088" s="78"/>
      <c r="H1088" s="79"/>
      <c r="I1088" s="78"/>
      <c r="J1088" s="86"/>
      <c r="K1088" s="108">
        <f t="shared" si="20"/>
        <v>0</v>
      </c>
    </row>
    <row r="1089" spans="1:11" x14ac:dyDescent="0.25">
      <c r="A1089" s="78"/>
      <c r="B1089" s="78"/>
      <c r="C1089" s="78"/>
      <c r="D1089" s="81"/>
      <c r="E1089" s="81"/>
      <c r="F1089" s="85"/>
      <c r="G1089" s="78"/>
      <c r="H1089" s="79"/>
      <c r="I1089" s="78"/>
      <c r="J1089" s="86"/>
      <c r="K1089" s="108">
        <f t="shared" si="20"/>
        <v>0</v>
      </c>
    </row>
    <row r="1090" spans="1:11" x14ac:dyDescent="0.25">
      <c r="A1090" s="78"/>
      <c r="B1090" s="78"/>
      <c r="C1090" s="78"/>
      <c r="D1090" s="81"/>
      <c r="E1090" s="81"/>
      <c r="F1090" s="85"/>
      <c r="G1090" s="78"/>
      <c r="H1090" s="79"/>
      <c r="I1090" s="78"/>
      <c r="J1090" s="86"/>
      <c r="K1090" s="108">
        <f t="shared" ref="K1090:K1153" si="21">COUNTIF($G$2:$G$1201,G1090)</f>
        <v>0</v>
      </c>
    </row>
    <row r="1091" spans="1:11" x14ac:dyDescent="0.25">
      <c r="A1091" s="78"/>
      <c r="B1091" s="78"/>
      <c r="C1091" s="78"/>
      <c r="D1091" s="81"/>
      <c r="E1091" s="81"/>
      <c r="F1091" s="85"/>
      <c r="G1091" s="78"/>
      <c r="H1091" s="79"/>
      <c r="I1091" s="78"/>
      <c r="J1091" s="86"/>
      <c r="K1091" s="108">
        <f t="shared" si="21"/>
        <v>0</v>
      </c>
    </row>
    <row r="1092" spans="1:11" x14ac:dyDescent="0.25">
      <c r="A1092" s="78"/>
      <c r="B1092" s="78"/>
      <c r="C1092" s="78"/>
      <c r="D1092" s="81"/>
      <c r="E1092" s="81"/>
      <c r="F1092" s="85"/>
      <c r="G1092" s="78"/>
      <c r="H1092" s="79"/>
      <c r="I1092" s="78"/>
      <c r="J1092" s="86"/>
      <c r="K1092" s="108">
        <f t="shared" si="21"/>
        <v>0</v>
      </c>
    </row>
    <row r="1093" spans="1:11" x14ac:dyDescent="0.25">
      <c r="A1093" s="78"/>
      <c r="B1093" s="78"/>
      <c r="C1093" s="78"/>
      <c r="D1093" s="81"/>
      <c r="E1093" s="81"/>
      <c r="F1093" s="85"/>
      <c r="G1093" s="78"/>
      <c r="H1093" s="79"/>
      <c r="I1093" s="78"/>
      <c r="J1093" s="86"/>
      <c r="K1093" s="108">
        <f t="shared" si="21"/>
        <v>0</v>
      </c>
    </row>
    <row r="1094" spans="1:11" x14ac:dyDescent="0.25">
      <c r="A1094" s="78"/>
      <c r="B1094" s="78"/>
      <c r="C1094" s="78"/>
      <c r="D1094" s="81"/>
      <c r="E1094" s="81"/>
      <c r="F1094" s="85"/>
      <c r="G1094" s="78"/>
      <c r="H1094" s="79"/>
      <c r="I1094" s="78"/>
      <c r="J1094" s="86"/>
      <c r="K1094" s="108">
        <f t="shared" si="21"/>
        <v>0</v>
      </c>
    </row>
    <row r="1095" spans="1:11" x14ac:dyDescent="0.25">
      <c r="A1095" s="78"/>
      <c r="B1095" s="78"/>
      <c r="C1095" s="78"/>
      <c r="D1095" s="81"/>
      <c r="E1095" s="81"/>
      <c r="F1095" s="85"/>
      <c r="G1095" s="78"/>
      <c r="H1095" s="79"/>
      <c r="I1095" s="78"/>
      <c r="J1095" s="86"/>
      <c r="K1095" s="108">
        <f t="shared" si="21"/>
        <v>0</v>
      </c>
    </row>
    <row r="1096" spans="1:11" x14ac:dyDescent="0.25">
      <c r="A1096" s="78"/>
      <c r="B1096" s="78"/>
      <c r="C1096" s="78"/>
      <c r="D1096" s="81"/>
      <c r="E1096" s="81"/>
      <c r="F1096" s="85"/>
      <c r="G1096" s="78"/>
      <c r="H1096" s="79"/>
      <c r="I1096" s="78"/>
      <c r="J1096" s="86"/>
      <c r="K1096" s="108">
        <f t="shared" si="21"/>
        <v>0</v>
      </c>
    </row>
    <row r="1097" spans="1:11" x14ac:dyDescent="0.25">
      <c r="A1097" s="78"/>
      <c r="B1097" s="78"/>
      <c r="C1097" s="78"/>
      <c r="D1097" s="81"/>
      <c r="E1097" s="81"/>
      <c r="F1097" s="85"/>
      <c r="G1097" s="78"/>
      <c r="H1097" s="79"/>
      <c r="I1097" s="78"/>
      <c r="J1097" s="86"/>
      <c r="K1097" s="108">
        <f t="shared" si="21"/>
        <v>0</v>
      </c>
    </row>
    <row r="1098" spans="1:11" x14ac:dyDescent="0.25">
      <c r="A1098" s="78"/>
      <c r="B1098" s="78"/>
      <c r="C1098" s="78"/>
      <c r="D1098" s="81"/>
      <c r="E1098" s="81"/>
      <c r="F1098" s="85"/>
      <c r="G1098" s="78"/>
      <c r="H1098" s="79"/>
      <c r="I1098" s="78"/>
      <c r="J1098" s="86"/>
      <c r="K1098" s="108">
        <f t="shared" si="21"/>
        <v>0</v>
      </c>
    </row>
    <row r="1099" spans="1:11" x14ac:dyDescent="0.25">
      <c r="A1099" s="78"/>
      <c r="B1099" s="78"/>
      <c r="C1099" s="78"/>
      <c r="D1099" s="81"/>
      <c r="E1099" s="81"/>
      <c r="F1099" s="85"/>
      <c r="G1099" s="78"/>
      <c r="H1099" s="79"/>
      <c r="I1099" s="78"/>
      <c r="J1099" s="86"/>
      <c r="K1099" s="108">
        <f t="shared" si="21"/>
        <v>0</v>
      </c>
    </row>
    <row r="1100" spans="1:11" x14ac:dyDescent="0.25">
      <c r="A1100" s="78"/>
      <c r="B1100" s="78"/>
      <c r="C1100" s="78"/>
      <c r="D1100" s="81"/>
      <c r="E1100" s="81"/>
      <c r="F1100" s="85"/>
      <c r="G1100" s="78"/>
      <c r="H1100" s="79"/>
      <c r="I1100" s="78"/>
      <c r="J1100" s="86"/>
      <c r="K1100" s="108">
        <f t="shared" si="21"/>
        <v>0</v>
      </c>
    </row>
    <row r="1101" spans="1:11" x14ac:dyDescent="0.25">
      <c r="A1101" s="78"/>
      <c r="B1101" s="78"/>
      <c r="C1101" s="78"/>
      <c r="D1101" s="81"/>
      <c r="E1101" s="81"/>
      <c r="F1101" s="85"/>
      <c r="G1101" s="78"/>
      <c r="H1101" s="79"/>
      <c r="I1101" s="78"/>
      <c r="J1101" s="86"/>
      <c r="K1101" s="108">
        <f t="shared" si="21"/>
        <v>0</v>
      </c>
    </row>
    <row r="1102" spans="1:11" x14ac:dyDescent="0.25">
      <c r="A1102" s="78"/>
      <c r="B1102" s="78"/>
      <c r="C1102" s="78"/>
      <c r="D1102" s="81"/>
      <c r="E1102" s="81"/>
      <c r="F1102" s="85"/>
      <c r="G1102" s="78"/>
      <c r="H1102" s="79"/>
      <c r="I1102" s="78"/>
      <c r="J1102" s="86"/>
      <c r="K1102" s="108">
        <f t="shared" si="21"/>
        <v>0</v>
      </c>
    </row>
    <row r="1103" spans="1:11" x14ac:dyDescent="0.25">
      <c r="A1103" s="78"/>
      <c r="B1103" s="78"/>
      <c r="C1103" s="78"/>
      <c r="D1103" s="81"/>
      <c r="E1103" s="81"/>
      <c r="F1103" s="85"/>
      <c r="G1103" s="78"/>
      <c r="H1103" s="79"/>
      <c r="I1103" s="78"/>
      <c r="J1103" s="86"/>
      <c r="K1103" s="108">
        <f t="shared" si="21"/>
        <v>0</v>
      </c>
    </row>
    <row r="1104" spans="1:11" x14ac:dyDescent="0.25">
      <c r="A1104" s="78"/>
      <c r="B1104" s="78"/>
      <c r="C1104" s="78"/>
      <c r="D1104" s="81"/>
      <c r="E1104" s="81"/>
      <c r="F1104" s="85"/>
      <c r="G1104" s="78"/>
      <c r="H1104" s="79"/>
      <c r="I1104" s="78"/>
      <c r="J1104" s="86"/>
      <c r="K1104" s="108">
        <f t="shared" si="21"/>
        <v>0</v>
      </c>
    </row>
    <row r="1105" spans="1:11" x14ac:dyDescent="0.25">
      <c r="A1105" s="78"/>
      <c r="B1105" s="78"/>
      <c r="C1105" s="78"/>
      <c r="D1105" s="81"/>
      <c r="E1105" s="81"/>
      <c r="F1105" s="85"/>
      <c r="G1105" s="78"/>
      <c r="H1105" s="79"/>
      <c r="I1105" s="78"/>
      <c r="J1105" s="86"/>
      <c r="K1105" s="108">
        <f t="shared" si="21"/>
        <v>0</v>
      </c>
    </row>
    <row r="1106" spans="1:11" x14ac:dyDescent="0.25">
      <c r="A1106" s="78"/>
      <c r="B1106" s="78"/>
      <c r="C1106" s="78"/>
      <c r="D1106" s="81"/>
      <c r="E1106" s="81"/>
      <c r="F1106" s="85"/>
      <c r="G1106" s="78"/>
      <c r="H1106" s="79"/>
      <c r="I1106" s="78"/>
      <c r="J1106" s="86"/>
      <c r="K1106" s="108">
        <f t="shared" si="21"/>
        <v>0</v>
      </c>
    </row>
    <row r="1107" spans="1:11" x14ac:dyDescent="0.25">
      <c r="A1107" s="78"/>
      <c r="B1107" s="78"/>
      <c r="C1107" s="78"/>
      <c r="D1107" s="81"/>
      <c r="E1107" s="81"/>
      <c r="F1107" s="85"/>
      <c r="G1107" s="78"/>
      <c r="H1107" s="79"/>
      <c r="I1107" s="78"/>
      <c r="J1107" s="86"/>
      <c r="K1107" s="108">
        <f t="shared" si="21"/>
        <v>0</v>
      </c>
    </row>
    <row r="1108" spans="1:11" x14ac:dyDescent="0.25">
      <c r="A1108" s="78"/>
      <c r="B1108" s="78"/>
      <c r="C1108" s="78"/>
      <c r="D1108" s="81"/>
      <c r="E1108" s="81"/>
      <c r="F1108" s="85"/>
      <c r="G1108" s="78"/>
      <c r="H1108" s="79"/>
      <c r="I1108" s="78"/>
      <c r="J1108" s="86"/>
      <c r="K1108" s="108">
        <f t="shared" si="21"/>
        <v>0</v>
      </c>
    </row>
    <row r="1109" spans="1:11" x14ac:dyDescent="0.25">
      <c r="A1109" s="78"/>
      <c r="B1109" s="78"/>
      <c r="C1109" s="78"/>
      <c r="D1109" s="81"/>
      <c r="E1109" s="81"/>
      <c r="F1109" s="85"/>
      <c r="G1109" s="78"/>
      <c r="H1109" s="79"/>
      <c r="I1109" s="78"/>
      <c r="J1109" s="86"/>
      <c r="K1109" s="108">
        <f t="shared" si="21"/>
        <v>0</v>
      </c>
    </row>
    <row r="1110" spans="1:11" x14ac:dyDescent="0.25">
      <c r="A1110" s="78"/>
      <c r="B1110" s="78"/>
      <c r="C1110" s="78"/>
      <c r="D1110" s="81"/>
      <c r="E1110" s="81"/>
      <c r="F1110" s="85"/>
      <c r="G1110" s="78"/>
      <c r="H1110" s="79"/>
      <c r="I1110" s="78"/>
      <c r="J1110" s="86"/>
      <c r="K1110" s="108">
        <f t="shared" si="21"/>
        <v>0</v>
      </c>
    </row>
    <row r="1111" spans="1:11" x14ac:dyDescent="0.25">
      <c r="A1111" s="78"/>
      <c r="B1111" s="78"/>
      <c r="C1111" s="78"/>
      <c r="D1111" s="81"/>
      <c r="E1111" s="81"/>
      <c r="F1111" s="85"/>
      <c r="G1111" s="78"/>
      <c r="H1111" s="79"/>
      <c r="I1111" s="78"/>
      <c r="J1111" s="86"/>
      <c r="K1111" s="108">
        <f t="shared" si="21"/>
        <v>0</v>
      </c>
    </row>
    <row r="1112" spans="1:11" x14ac:dyDescent="0.25">
      <c r="A1112" s="78"/>
      <c r="B1112" s="78"/>
      <c r="C1112" s="78"/>
      <c r="D1112" s="81"/>
      <c r="E1112" s="81"/>
      <c r="F1112" s="85"/>
      <c r="G1112" s="78"/>
      <c r="H1112" s="79"/>
      <c r="I1112" s="78"/>
      <c r="J1112" s="86"/>
      <c r="K1112" s="108">
        <f t="shared" si="21"/>
        <v>0</v>
      </c>
    </row>
    <row r="1113" spans="1:11" x14ac:dyDescent="0.25">
      <c r="A1113" s="78"/>
      <c r="B1113" s="78"/>
      <c r="C1113" s="78"/>
      <c r="D1113" s="81"/>
      <c r="E1113" s="81"/>
      <c r="F1113" s="85"/>
      <c r="G1113" s="78"/>
      <c r="H1113" s="79"/>
      <c r="I1113" s="78"/>
      <c r="J1113" s="86"/>
      <c r="K1113" s="108">
        <f t="shared" si="21"/>
        <v>0</v>
      </c>
    </row>
    <row r="1114" spans="1:11" x14ac:dyDescent="0.25">
      <c r="A1114" s="78"/>
      <c r="B1114" s="78"/>
      <c r="C1114" s="78"/>
      <c r="D1114" s="81"/>
      <c r="E1114" s="81"/>
      <c r="F1114" s="85"/>
      <c r="G1114" s="78"/>
      <c r="H1114" s="79"/>
      <c r="I1114" s="78"/>
      <c r="J1114" s="86"/>
      <c r="K1114" s="108">
        <f t="shared" si="21"/>
        <v>0</v>
      </c>
    </row>
    <row r="1115" spans="1:11" x14ac:dyDescent="0.25">
      <c r="A1115" s="78"/>
      <c r="B1115" s="78"/>
      <c r="C1115" s="78"/>
      <c r="D1115" s="81"/>
      <c r="E1115" s="81"/>
      <c r="F1115" s="85"/>
      <c r="G1115" s="78"/>
      <c r="H1115" s="79"/>
      <c r="I1115" s="78"/>
      <c r="J1115" s="86"/>
      <c r="K1115" s="108">
        <f t="shared" si="21"/>
        <v>0</v>
      </c>
    </row>
    <row r="1116" spans="1:11" x14ac:dyDescent="0.25">
      <c r="A1116" s="78"/>
      <c r="B1116" s="78"/>
      <c r="C1116" s="78"/>
      <c r="D1116" s="81"/>
      <c r="E1116" s="81"/>
      <c r="F1116" s="85"/>
      <c r="G1116" s="78"/>
      <c r="H1116" s="79"/>
      <c r="I1116" s="78"/>
      <c r="J1116" s="86"/>
      <c r="K1116" s="108">
        <f t="shared" si="21"/>
        <v>0</v>
      </c>
    </row>
    <row r="1117" spans="1:11" x14ac:dyDescent="0.25">
      <c r="A1117" s="78"/>
      <c r="B1117" s="78"/>
      <c r="C1117" s="78"/>
      <c r="D1117" s="81"/>
      <c r="E1117" s="81"/>
      <c r="F1117" s="85"/>
      <c r="G1117" s="78"/>
      <c r="H1117" s="79"/>
      <c r="I1117" s="78"/>
      <c r="J1117" s="86"/>
      <c r="K1117" s="108">
        <f t="shared" si="21"/>
        <v>0</v>
      </c>
    </row>
    <row r="1118" spans="1:11" x14ac:dyDescent="0.25">
      <c r="A1118" s="78"/>
      <c r="B1118" s="78"/>
      <c r="C1118" s="78"/>
      <c r="D1118" s="81"/>
      <c r="E1118" s="81"/>
      <c r="F1118" s="85"/>
      <c r="G1118" s="78"/>
      <c r="H1118" s="79"/>
      <c r="I1118" s="78"/>
      <c r="J1118" s="86"/>
      <c r="K1118" s="108">
        <f t="shared" si="21"/>
        <v>0</v>
      </c>
    </row>
    <row r="1119" spans="1:11" x14ac:dyDescent="0.25">
      <c r="A1119" s="78"/>
      <c r="B1119" s="78"/>
      <c r="C1119" s="78"/>
      <c r="D1119" s="81"/>
      <c r="E1119" s="81"/>
      <c r="F1119" s="85"/>
      <c r="G1119" s="78"/>
      <c r="H1119" s="79"/>
      <c r="I1119" s="78"/>
      <c r="J1119" s="86"/>
      <c r="K1119" s="108">
        <f t="shared" si="21"/>
        <v>0</v>
      </c>
    </row>
    <row r="1120" spans="1:11" x14ac:dyDescent="0.25">
      <c r="A1120" s="78"/>
      <c r="B1120" s="78"/>
      <c r="C1120" s="78"/>
      <c r="D1120" s="81"/>
      <c r="E1120" s="81"/>
      <c r="F1120" s="85"/>
      <c r="G1120" s="78"/>
      <c r="H1120" s="79"/>
      <c r="I1120" s="78"/>
      <c r="J1120" s="86"/>
      <c r="K1120" s="108">
        <f t="shared" si="21"/>
        <v>0</v>
      </c>
    </row>
    <row r="1121" spans="1:11" x14ac:dyDescent="0.25">
      <c r="A1121" s="78"/>
      <c r="B1121" s="78"/>
      <c r="C1121" s="78"/>
      <c r="D1121" s="81"/>
      <c r="E1121" s="81"/>
      <c r="F1121" s="85"/>
      <c r="G1121" s="78"/>
      <c r="H1121" s="79"/>
      <c r="I1121" s="78"/>
      <c r="J1121" s="86"/>
      <c r="K1121" s="108">
        <f t="shared" si="21"/>
        <v>0</v>
      </c>
    </row>
    <row r="1122" spans="1:11" x14ac:dyDescent="0.25">
      <c r="A1122" s="78"/>
      <c r="B1122" s="78"/>
      <c r="C1122" s="78"/>
      <c r="D1122" s="81"/>
      <c r="E1122" s="81"/>
      <c r="F1122" s="85"/>
      <c r="G1122" s="78"/>
      <c r="H1122" s="79"/>
      <c r="I1122" s="78"/>
      <c r="J1122" s="86"/>
      <c r="K1122" s="108">
        <f t="shared" si="21"/>
        <v>0</v>
      </c>
    </row>
    <row r="1123" spans="1:11" x14ac:dyDescent="0.25">
      <c r="A1123" s="78"/>
      <c r="B1123" s="78"/>
      <c r="C1123" s="78"/>
      <c r="D1123" s="81"/>
      <c r="E1123" s="81"/>
      <c r="F1123" s="85"/>
      <c r="G1123" s="78"/>
      <c r="H1123" s="79"/>
      <c r="I1123" s="78"/>
      <c r="J1123" s="86"/>
      <c r="K1123" s="108">
        <f t="shared" si="21"/>
        <v>0</v>
      </c>
    </row>
    <row r="1124" spans="1:11" x14ac:dyDescent="0.25">
      <c r="A1124" s="78"/>
      <c r="B1124" s="78"/>
      <c r="C1124" s="78"/>
      <c r="D1124" s="81"/>
      <c r="E1124" s="81"/>
      <c r="F1124" s="85"/>
      <c r="G1124" s="78"/>
      <c r="H1124" s="79"/>
      <c r="I1124" s="78"/>
      <c r="J1124" s="86"/>
      <c r="K1124" s="108">
        <f t="shared" si="21"/>
        <v>0</v>
      </c>
    </row>
    <row r="1125" spans="1:11" x14ac:dyDescent="0.25">
      <c r="A1125" s="78"/>
      <c r="B1125" s="78"/>
      <c r="C1125" s="78"/>
      <c r="D1125" s="81"/>
      <c r="E1125" s="81"/>
      <c r="F1125" s="85"/>
      <c r="G1125" s="78"/>
      <c r="H1125" s="79"/>
      <c r="I1125" s="78"/>
      <c r="J1125" s="86"/>
      <c r="K1125" s="108">
        <f t="shared" si="21"/>
        <v>0</v>
      </c>
    </row>
    <row r="1126" spans="1:11" x14ac:dyDescent="0.25">
      <c r="A1126" s="78"/>
      <c r="B1126" s="78"/>
      <c r="C1126" s="78"/>
      <c r="D1126" s="81"/>
      <c r="E1126" s="81"/>
      <c r="F1126" s="85"/>
      <c r="G1126" s="78"/>
      <c r="H1126" s="79"/>
      <c r="I1126" s="78"/>
      <c r="J1126" s="86"/>
      <c r="K1126" s="108">
        <f t="shared" si="21"/>
        <v>0</v>
      </c>
    </row>
    <row r="1127" spans="1:11" x14ac:dyDescent="0.25">
      <c r="A1127" s="78"/>
      <c r="B1127" s="78"/>
      <c r="C1127" s="78"/>
      <c r="D1127" s="81"/>
      <c r="E1127" s="81"/>
      <c r="F1127" s="85"/>
      <c r="G1127" s="78"/>
      <c r="H1127" s="79"/>
      <c r="I1127" s="78"/>
      <c r="J1127" s="86"/>
      <c r="K1127" s="108">
        <f t="shared" si="21"/>
        <v>0</v>
      </c>
    </row>
    <row r="1128" spans="1:11" x14ac:dyDescent="0.25">
      <c r="A1128" s="78"/>
      <c r="B1128" s="78"/>
      <c r="C1128" s="78"/>
      <c r="D1128" s="81"/>
      <c r="E1128" s="81"/>
      <c r="F1128" s="85"/>
      <c r="G1128" s="78"/>
      <c r="H1128" s="79"/>
      <c r="I1128" s="78"/>
      <c r="J1128" s="86"/>
      <c r="K1128" s="108">
        <f t="shared" si="21"/>
        <v>0</v>
      </c>
    </row>
    <row r="1129" spans="1:11" x14ac:dyDescent="0.25">
      <c r="A1129" s="78"/>
      <c r="B1129" s="78"/>
      <c r="C1129" s="78"/>
      <c r="D1129" s="81"/>
      <c r="E1129" s="81"/>
      <c r="F1129" s="85"/>
      <c r="G1129" s="78"/>
      <c r="H1129" s="79"/>
      <c r="I1129" s="78"/>
      <c r="J1129" s="86"/>
      <c r="K1129" s="108">
        <f t="shared" si="21"/>
        <v>0</v>
      </c>
    </row>
    <row r="1130" spans="1:11" x14ac:dyDescent="0.25">
      <c r="A1130" s="78"/>
      <c r="B1130" s="78"/>
      <c r="C1130" s="78"/>
      <c r="D1130" s="81"/>
      <c r="E1130" s="81"/>
      <c r="F1130" s="85"/>
      <c r="G1130" s="78"/>
      <c r="H1130" s="79"/>
      <c r="I1130" s="78"/>
      <c r="J1130" s="86"/>
      <c r="K1130" s="108">
        <f t="shared" si="21"/>
        <v>0</v>
      </c>
    </row>
    <row r="1131" spans="1:11" x14ac:dyDescent="0.25">
      <c r="A1131" s="78"/>
      <c r="B1131" s="78"/>
      <c r="C1131" s="78"/>
      <c r="D1131" s="81"/>
      <c r="E1131" s="81"/>
      <c r="F1131" s="85"/>
      <c r="G1131" s="78"/>
      <c r="H1131" s="79"/>
      <c r="I1131" s="78"/>
      <c r="J1131" s="86"/>
      <c r="K1131" s="108">
        <f t="shared" si="21"/>
        <v>0</v>
      </c>
    </row>
    <row r="1132" spans="1:11" x14ac:dyDescent="0.25">
      <c r="A1132" s="78"/>
      <c r="B1132" s="78"/>
      <c r="C1132" s="78"/>
      <c r="D1132" s="81"/>
      <c r="E1132" s="81"/>
      <c r="F1132" s="85"/>
      <c r="G1132" s="78"/>
      <c r="H1132" s="79"/>
      <c r="I1132" s="78"/>
      <c r="J1132" s="86"/>
      <c r="K1132" s="108">
        <f t="shared" si="21"/>
        <v>0</v>
      </c>
    </row>
    <row r="1133" spans="1:11" x14ac:dyDescent="0.25">
      <c r="A1133" s="78"/>
      <c r="B1133" s="78"/>
      <c r="C1133" s="78"/>
      <c r="D1133" s="81"/>
      <c r="E1133" s="81"/>
      <c r="F1133" s="85"/>
      <c r="G1133" s="78"/>
      <c r="H1133" s="79"/>
      <c r="I1133" s="78"/>
      <c r="J1133" s="86"/>
      <c r="K1133" s="108">
        <f t="shared" si="21"/>
        <v>0</v>
      </c>
    </row>
    <row r="1134" spans="1:11" x14ac:dyDescent="0.25">
      <c r="A1134" s="78"/>
      <c r="B1134" s="78"/>
      <c r="C1134" s="78"/>
      <c r="D1134" s="81"/>
      <c r="E1134" s="81"/>
      <c r="F1134" s="85"/>
      <c r="G1134" s="78"/>
      <c r="H1134" s="79"/>
      <c r="I1134" s="78"/>
      <c r="J1134" s="86"/>
      <c r="K1134" s="108">
        <f t="shared" si="21"/>
        <v>0</v>
      </c>
    </row>
    <row r="1135" spans="1:11" x14ac:dyDescent="0.25">
      <c r="A1135" s="78"/>
      <c r="B1135" s="78"/>
      <c r="C1135" s="78"/>
      <c r="D1135" s="81"/>
      <c r="E1135" s="81"/>
      <c r="F1135" s="85"/>
      <c r="G1135" s="78"/>
      <c r="H1135" s="79"/>
      <c r="I1135" s="78"/>
      <c r="J1135" s="86"/>
      <c r="K1135" s="108">
        <f t="shared" si="21"/>
        <v>0</v>
      </c>
    </row>
    <row r="1136" spans="1:11" x14ac:dyDescent="0.25">
      <c r="A1136" s="78"/>
      <c r="B1136" s="78"/>
      <c r="C1136" s="78"/>
      <c r="D1136" s="81"/>
      <c r="E1136" s="81"/>
      <c r="F1136" s="85"/>
      <c r="G1136" s="78"/>
      <c r="H1136" s="79"/>
      <c r="I1136" s="78"/>
      <c r="J1136" s="86"/>
      <c r="K1136" s="108">
        <f t="shared" si="21"/>
        <v>0</v>
      </c>
    </row>
    <row r="1137" spans="1:11" x14ac:dyDescent="0.25">
      <c r="A1137" s="78"/>
      <c r="B1137" s="78"/>
      <c r="C1137" s="78"/>
      <c r="D1137" s="81"/>
      <c r="E1137" s="81"/>
      <c r="F1137" s="85"/>
      <c r="G1137" s="78"/>
      <c r="H1137" s="79"/>
      <c r="I1137" s="78"/>
      <c r="J1137" s="86"/>
      <c r="K1137" s="108">
        <f t="shared" si="21"/>
        <v>0</v>
      </c>
    </row>
    <row r="1138" spans="1:11" x14ac:dyDescent="0.25">
      <c r="A1138" s="78"/>
      <c r="B1138" s="78"/>
      <c r="C1138" s="78"/>
      <c r="D1138" s="81"/>
      <c r="E1138" s="81"/>
      <c r="F1138" s="85"/>
      <c r="G1138" s="78"/>
      <c r="H1138" s="79"/>
      <c r="I1138" s="78"/>
      <c r="J1138" s="86"/>
      <c r="K1138" s="108">
        <f t="shared" si="21"/>
        <v>0</v>
      </c>
    </row>
    <row r="1139" spans="1:11" x14ac:dyDescent="0.25">
      <c r="A1139" s="78"/>
      <c r="B1139" s="78"/>
      <c r="C1139" s="78"/>
      <c r="D1139" s="81"/>
      <c r="E1139" s="81"/>
      <c r="F1139" s="85"/>
      <c r="G1139" s="78"/>
      <c r="H1139" s="79"/>
      <c r="I1139" s="78"/>
      <c r="J1139" s="86"/>
      <c r="K1139" s="108">
        <f t="shared" si="21"/>
        <v>0</v>
      </c>
    </row>
    <row r="1140" spans="1:11" x14ac:dyDescent="0.25">
      <c r="A1140" s="78"/>
      <c r="B1140" s="78"/>
      <c r="C1140" s="78"/>
      <c r="D1140" s="81"/>
      <c r="E1140" s="81"/>
      <c r="F1140" s="85"/>
      <c r="G1140" s="78"/>
      <c r="H1140" s="79"/>
      <c r="I1140" s="78"/>
      <c r="J1140" s="86"/>
      <c r="K1140" s="108">
        <f t="shared" si="21"/>
        <v>0</v>
      </c>
    </row>
    <row r="1141" spans="1:11" x14ac:dyDescent="0.25">
      <c r="A1141" s="78"/>
      <c r="B1141" s="78"/>
      <c r="C1141" s="78"/>
      <c r="D1141" s="81"/>
      <c r="E1141" s="81"/>
      <c r="F1141" s="85"/>
      <c r="G1141" s="78"/>
      <c r="H1141" s="79"/>
      <c r="I1141" s="78"/>
      <c r="J1141" s="86"/>
      <c r="K1141" s="108">
        <f t="shared" si="21"/>
        <v>0</v>
      </c>
    </row>
    <row r="1142" spans="1:11" x14ac:dyDescent="0.25">
      <c r="A1142" s="78"/>
      <c r="B1142" s="78"/>
      <c r="C1142" s="78"/>
      <c r="D1142" s="81"/>
      <c r="E1142" s="81"/>
      <c r="F1142" s="85"/>
      <c r="G1142" s="78"/>
      <c r="H1142" s="79"/>
      <c r="I1142" s="78"/>
      <c r="J1142" s="86"/>
      <c r="K1142" s="108">
        <f t="shared" si="21"/>
        <v>0</v>
      </c>
    </row>
    <row r="1143" spans="1:11" x14ac:dyDescent="0.25">
      <c r="A1143" s="78"/>
      <c r="B1143" s="78"/>
      <c r="C1143" s="78"/>
      <c r="D1143" s="81"/>
      <c r="E1143" s="81"/>
      <c r="F1143" s="85"/>
      <c r="G1143" s="78"/>
      <c r="H1143" s="79"/>
      <c r="I1143" s="78"/>
      <c r="J1143" s="86"/>
      <c r="K1143" s="108">
        <f t="shared" si="21"/>
        <v>0</v>
      </c>
    </row>
    <row r="1144" spans="1:11" x14ac:dyDescent="0.25">
      <c r="A1144" s="78"/>
      <c r="B1144" s="78"/>
      <c r="C1144" s="78"/>
      <c r="D1144" s="81"/>
      <c r="E1144" s="81"/>
      <c r="F1144" s="85"/>
      <c r="G1144" s="78"/>
      <c r="H1144" s="79"/>
      <c r="I1144" s="78"/>
      <c r="J1144" s="86"/>
      <c r="K1144" s="108">
        <f t="shared" si="21"/>
        <v>0</v>
      </c>
    </row>
    <row r="1145" spans="1:11" x14ac:dyDescent="0.25">
      <c r="A1145" s="78"/>
      <c r="B1145" s="78"/>
      <c r="C1145" s="78"/>
      <c r="D1145" s="81"/>
      <c r="E1145" s="81"/>
      <c r="F1145" s="85"/>
      <c r="G1145" s="78"/>
      <c r="H1145" s="79"/>
      <c r="I1145" s="78"/>
      <c r="J1145" s="86"/>
      <c r="K1145" s="108">
        <f t="shared" si="21"/>
        <v>0</v>
      </c>
    </row>
    <row r="1146" spans="1:11" x14ac:dyDescent="0.25">
      <c r="A1146" s="78"/>
      <c r="B1146" s="78"/>
      <c r="C1146" s="78"/>
      <c r="D1146" s="81"/>
      <c r="E1146" s="81"/>
      <c r="F1146" s="85"/>
      <c r="G1146" s="78"/>
      <c r="H1146" s="79"/>
      <c r="I1146" s="78"/>
      <c r="J1146" s="86"/>
      <c r="K1146" s="108">
        <f t="shared" si="21"/>
        <v>0</v>
      </c>
    </row>
    <row r="1147" spans="1:11" x14ac:dyDescent="0.25">
      <c r="A1147" s="78"/>
      <c r="B1147" s="78"/>
      <c r="C1147" s="78"/>
      <c r="D1147" s="81"/>
      <c r="E1147" s="81"/>
      <c r="F1147" s="85"/>
      <c r="G1147" s="78"/>
      <c r="H1147" s="79"/>
      <c r="I1147" s="78"/>
      <c r="J1147" s="86"/>
      <c r="K1147" s="108">
        <f t="shared" si="21"/>
        <v>0</v>
      </c>
    </row>
    <row r="1148" spans="1:11" x14ac:dyDescent="0.25">
      <c r="A1148" s="78"/>
      <c r="B1148" s="78"/>
      <c r="C1148" s="78"/>
      <c r="D1148" s="81"/>
      <c r="E1148" s="81"/>
      <c r="F1148" s="85"/>
      <c r="G1148" s="78"/>
      <c r="H1148" s="79"/>
      <c r="I1148" s="78"/>
      <c r="J1148" s="86"/>
      <c r="K1148" s="108">
        <f t="shared" si="21"/>
        <v>0</v>
      </c>
    </row>
    <row r="1149" spans="1:11" x14ac:dyDescent="0.25">
      <c r="A1149" s="78"/>
      <c r="B1149" s="78"/>
      <c r="C1149" s="78"/>
      <c r="D1149" s="81"/>
      <c r="E1149" s="81"/>
      <c r="F1149" s="85"/>
      <c r="G1149" s="78"/>
      <c r="H1149" s="79"/>
      <c r="I1149" s="78"/>
      <c r="J1149" s="86"/>
      <c r="K1149" s="108">
        <f t="shared" si="21"/>
        <v>0</v>
      </c>
    </row>
    <row r="1150" spans="1:11" x14ac:dyDescent="0.25">
      <c r="A1150" s="78"/>
      <c r="B1150" s="78"/>
      <c r="C1150" s="78"/>
      <c r="D1150" s="81"/>
      <c r="E1150" s="81"/>
      <c r="F1150" s="85"/>
      <c r="G1150" s="78"/>
      <c r="H1150" s="79"/>
      <c r="I1150" s="78"/>
      <c r="J1150" s="86"/>
      <c r="K1150" s="108">
        <f t="shared" si="21"/>
        <v>0</v>
      </c>
    </row>
    <row r="1151" spans="1:11" x14ac:dyDescent="0.25">
      <c r="A1151" s="78"/>
      <c r="B1151" s="78"/>
      <c r="C1151" s="78"/>
      <c r="D1151" s="81"/>
      <c r="E1151" s="81"/>
      <c r="F1151" s="85"/>
      <c r="G1151" s="78"/>
      <c r="H1151" s="79"/>
      <c r="I1151" s="78"/>
      <c r="J1151" s="86"/>
      <c r="K1151" s="108">
        <f t="shared" si="21"/>
        <v>0</v>
      </c>
    </row>
    <row r="1152" spans="1:11" x14ac:dyDescent="0.25">
      <c r="A1152" s="78"/>
      <c r="B1152" s="78"/>
      <c r="C1152" s="78"/>
      <c r="D1152" s="81"/>
      <c r="E1152" s="81"/>
      <c r="F1152" s="85"/>
      <c r="G1152" s="78"/>
      <c r="H1152" s="79"/>
      <c r="I1152" s="78"/>
      <c r="J1152" s="86"/>
      <c r="K1152" s="108">
        <f t="shared" si="21"/>
        <v>0</v>
      </c>
    </row>
    <row r="1153" spans="1:11" x14ac:dyDescent="0.25">
      <c r="A1153" s="78"/>
      <c r="B1153" s="78"/>
      <c r="C1153" s="78"/>
      <c r="D1153" s="81"/>
      <c r="E1153" s="81"/>
      <c r="F1153" s="85"/>
      <c r="G1153" s="78"/>
      <c r="H1153" s="79"/>
      <c r="I1153" s="78"/>
      <c r="J1153" s="86"/>
      <c r="K1153" s="108">
        <f t="shared" si="21"/>
        <v>0</v>
      </c>
    </row>
    <row r="1154" spans="1:11" x14ac:dyDescent="0.25">
      <c r="A1154" s="78"/>
      <c r="B1154" s="78"/>
      <c r="C1154" s="78"/>
      <c r="D1154" s="81"/>
      <c r="E1154" s="81"/>
      <c r="F1154" s="85"/>
      <c r="G1154" s="78"/>
      <c r="H1154" s="79"/>
      <c r="I1154" s="78"/>
      <c r="J1154" s="86"/>
      <c r="K1154" s="108">
        <f t="shared" ref="K1154:K1201" si="22">COUNTIF($G$2:$G$1201,G1154)</f>
        <v>0</v>
      </c>
    </row>
    <row r="1155" spans="1:11" x14ac:dyDescent="0.25">
      <c r="A1155" s="78"/>
      <c r="B1155" s="78"/>
      <c r="C1155" s="78"/>
      <c r="D1155" s="81"/>
      <c r="E1155" s="81"/>
      <c r="F1155" s="85"/>
      <c r="G1155" s="78"/>
      <c r="H1155" s="79"/>
      <c r="I1155" s="78"/>
      <c r="J1155" s="86"/>
      <c r="K1155" s="108">
        <f t="shared" si="22"/>
        <v>0</v>
      </c>
    </row>
    <row r="1156" spans="1:11" x14ac:dyDescent="0.25">
      <c r="A1156" s="78"/>
      <c r="B1156" s="78"/>
      <c r="C1156" s="78"/>
      <c r="D1156" s="81"/>
      <c r="E1156" s="81"/>
      <c r="F1156" s="85"/>
      <c r="G1156" s="78"/>
      <c r="H1156" s="79"/>
      <c r="I1156" s="78"/>
      <c r="J1156" s="86"/>
      <c r="K1156" s="108">
        <f t="shared" si="22"/>
        <v>0</v>
      </c>
    </row>
    <row r="1157" spans="1:11" x14ac:dyDescent="0.25">
      <c r="A1157" s="78"/>
      <c r="B1157" s="78"/>
      <c r="C1157" s="78"/>
      <c r="D1157" s="81"/>
      <c r="E1157" s="81"/>
      <c r="F1157" s="85"/>
      <c r="G1157" s="78"/>
      <c r="H1157" s="79"/>
      <c r="I1157" s="78"/>
      <c r="J1157" s="86"/>
      <c r="K1157" s="108">
        <f t="shared" si="22"/>
        <v>0</v>
      </c>
    </row>
    <row r="1158" spans="1:11" x14ac:dyDescent="0.25">
      <c r="A1158" s="78"/>
      <c r="B1158" s="78"/>
      <c r="C1158" s="78"/>
      <c r="D1158" s="81"/>
      <c r="E1158" s="81"/>
      <c r="F1158" s="85"/>
      <c r="G1158" s="78"/>
      <c r="H1158" s="79"/>
      <c r="I1158" s="78"/>
      <c r="J1158" s="86"/>
      <c r="K1158" s="108">
        <f t="shared" si="22"/>
        <v>0</v>
      </c>
    </row>
    <row r="1159" spans="1:11" x14ac:dyDescent="0.25">
      <c r="A1159" s="78"/>
      <c r="B1159" s="78"/>
      <c r="C1159" s="78"/>
      <c r="D1159" s="81"/>
      <c r="E1159" s="81"/>
      <c r="F1159" s="85"/>
      <c r="G1159" s="78"/>
      <c r="H1159" s="79"/>
      <c r="I1159" s="78"/>
      <c r="J1159" s="86"/>
      <c r="K1159" s="108">
        <f t="shared" si="22"/>
        <v>0</v>
      </c>
    </row>
    <row r="1160" spans="1:11" x14ac:dyDescent="0.25">
      <c r="A1160" s="78"/>
      <c r="B1160" s="78"/>
      <c r="C1160" s="78"/>
      <c r="D1160" s="81"/>
      <c r="E1160" s="81"/>
      <c r="F1160" s="85"/>
      <c r="G1160" s="78"/>
      <c r="H1160" s="79"/>
      <c r="I1160" s="78"/>
      <c r="J1160" s="86"/>
      <c r="K1160" s="108">
        <f t="shared" si="22"/>
        <v>0</v>
      </c>
    </row>
    <row r="1161" spans="1:11" x14ac:dyDescent="0.25">
      <c r="A1161" s="78"/>
      <c r="B1161" s="78"/>
      <c r="C1161" s="78"/>
      <c r="D1161" s="81"/>
      <c r="E1161" s="81"/>
      <c r="F1161" s="85"/>
      <c r="G1161" s="78"/>
      <c r="H1161" s="79"/>
      <c r="I1161" s="78"/>
      <c r="J1161" s="86"/>
      <c r="K1161" s="108">
        <f t="shared" si="22"/>
        <v>0</v>
      </c>
    </row>
    <row r="1162" spans="1:11" x14ac:dyDescent="0.25">
      <c r="A1162" s="78"/>
      <c r="B1162" s="78"/>
      <c r="C1162" s="78"/>
      <c r="D1162" s="81"/>
      <c r="E1162" s="81"/>
      <c r="F1162" s="85"/>
      <c r="G1162" s="78"/>
      <c r="H1162" s="79"/>
      <c r="I1162" s="78"/>
      <c r="J1162" s="86"/>
      <c r="K1162" s="108">
        <f t="shared" si="22"/>
        <v>0</v>
      </c>
    </row>
    <row r="1163" spans="1:11" x14ac:dyDescent="0.25">
      <c r="A1163" s="78"/>
      <c r="B1163" s="78"/>
      <c r="C1163" s="78"/>
      <c r="D1163" s="81"/>
      <c r="E1163" s="81"/>
      <c r="F1163" s="85"/>
      <c r="G1163" s="78"/>
      <c r="H1163" s="79"/>
      <c r="I1163" s="78"/>
      <c r="J1163" s="86"/>
      <c r="K1163" s="108">
        <f t="shared" si="22"/>
        <v>0</v>
      </c>
    </row>
    <row r="1164" spans="1:11" x14ac:dyDescent="0.25">
      <c r="A1164" s="78"/>
      <c r="B1164" s="78"/>
      <c r="C1164" s="78"/>
      <c r="D1164" s="81"/>
      <c r="E1164" s="81"/>
      <c r="F1164" s="85"/>
      <c r="G1164" s="78"/>
      <c r="H1164" s="79"/>
      <c r="I1164" s="78"/>
      <c r="J1164" s="86"/>
      <c r="K1164" s="108">
        <f t="shared" si="22"/>
        <v>0</v>
      </c>
    </row>
    <row r="1165" spans="1:11" x14ac:dyDescent="0.25">
      <c r="A1165" s="78"/>
      <c r="B1165" s="78"/>
      <c r="C1165" s="78"/>
      <c r="D1165" s="81"/>
      <c r="E1165" s="81"/>
      <c r="F1165" s="85"/>
      <c r="G1165" s="78"/>
      <c r="H1165" s="79"/>
      <c r="I1165" s="78"/>
      <c r="J1165" s="86"/>
      <c r="K1165" s="108">
        <f t="shared" si="22"/>
        <v>0</v>
      </c>
    </row>
    <row r="1166" spans="1:11" x14ac:dyDescent="0.25">
      <c r="A1166" s="78"/>
      <c r="B1166" s="78"/>
      <c r="C1166" s="78"/>
      <c r="D1166" s="81"/>
      <c r="E1166" s="81"/>
      <c r="F1166" s="85"/>
      <c r="G1166" s="78"/>
      <c r="H1166" s="79"/>
      <c r="I1166" s="78"/>
      <c r="J1166" s="86"/>
      <c r="K1166" s="108">
        <f t="shared" si="22"/>
        <v>0</v>
      </c>
    </row>
    <row r="1167" spans="1:11" x14ac:dyDescent="0.25">
      <c r="A1167" s="78"/>
      <c r="B1167" s="78"/>
      <c r="C1167" s="78"/>
      <c r="D1167" s="81"/>
      <c r="E1167" s="81"/>
      <c r="F1167" s="85"/>
      <c r="G1167" s="78"/>
      <c r="H1167" s="79"/>
      <c r="I1167" s="78"/>
      <c r="J1167" s="86"/>
      <c r="K1167" s="108">
        <f t="shared" si="22"/>
        <v>0</v>
      </c>
    </row>
    <row r="1168" spans="1:11" x14ac:dyDescent="0.25">
      <c r="A1168" s="78"/>
      <c r="B1168" s="78"/>
      <c r="C1168" s="78"/>
      <c r="D1168" s="81"/>
      <c r="E1168" s="81"/>
      <c r="F1168" s="85"/>
      <c r="G1168" s="78"/>
      <c r="H1168" s="79"/>
      <c r="I1168" s="78"/>
      <c r="J1168" s="86"/>
      <c r="K1168" s="108">
        <f t="shared" si="22"/>
        <v>0</v>
      </c>
    </row>
    <row r="1169" spans="1:11" x14ac:dyDescent="0.25">
      <c r="A1169" s="78"/>
      <c r="B1169" s="78"/>
      <c r="C1169" s="78"/>
      <c r="D1169" s="81"/>
      <c r="E1169" s="81"/>
      <c r="F1169" s="85"/>
      <c r="G1169" s="78"/>
      <c r="H1169" s="79"/>
      <c r="I1169" s="78"/>
      <c r="J1169" s="86"/>
      <c r="K1169" s="108">
        <f t="shared" si="22"/>
        <v>0</v>
      </c>
    </row>
    <row r="1170" spans="1:11" x14ac:dyDescent="0.25">
      <c r="A1170" s="78"/>
      <c r="B1170" s="78"/>
      <c r="C1170" s="78"/>
      <c r="D1170" s="81"/>
      <c r="E1170" s="81"/>
      <c r="F1170" s="85"/>
      <c r="G1170" s="78"/>
      <c r="H1170" s="79"/>
      <c r="I1170" s="78"/>
      <c r="J1170" s="86"/>
      <c r="K1170" s="108">
        <f t="shared" si="22"/>
        <v>0</v>
      </c>
    </row>
    <row r="1171" spans="1:11" x14ac:dyDescent="0.25">
      <c r="A1171" s="78"/>
      <c r="B1171" s="78"/>
      <c r="C1171" s="78"/>
      <c r="D1171" s="81"/>
      <c r="E1171" s="81"/>
      <c r="F1171" s="85"/>
      <c r="G1171" s="78"/>
      <c r="H1171" s="79"/>
      <c r="I1171" s="78"/>
      <c r="J1171" s="86"/>
      <c r="K1171" s="108">
        <f t="shared" si="22"/>
        <v>0</v>
      </c>
    </row>
    <row r="1172" spans="1:11" x14ac:dyDescent="0.25">
      <c r="A1172" s="78"/>
      <c r="B1172" s="78"/>
      <c r="C1172" s="78"/>
      <c r="D1172" s="81"/>
      <c r="E1172" s="81"/>
      <c r="F1172" s="85"/>
      <c r="G1172" s="78"/>
      <c r="H1172" s="79"/>
      <c r="I1172" s="78"/>
      <c r="J1172" s="86"/>
      <c r="K1172" s="108">
        <f t="shared" si="22"/>
        <v>0</v>
      </c>
    </row>
    <row r="1173" spans="1:11" x14ac:dyDescent="0.25">
      <c r="A1173" s="78"/>
      <c r="B1173" s="78"/>
      <c r="C1173" s="78"/>
      <c r="D1173" s="81"/>
      <c r="E1173" s="81"/>
      <c r="F1173" s="85"/>
      <c r="G1173" s="78"/>
      <c r="H1173" s="79"/>
      <c r="I1173" s="78"/>
      <c r="J1173" s="86"/>
      <c r="K1173" s="108">
        <f t="shared" si="22"/>
        <v>0</v>
      </c>
    </row>
    <row r="1174" spans="1:11" x14ac:dyDescent="0.25">
      <c r="A1174" s="78"/>
      <c r="B1174" s="78"/>
      <c r="C1174" s="78"/>
      <c r="D1174" s="81"/>
      <c r="E1174" s="81"/>
      <c r="F1174" s="85"/>
      <c r="G1174" s="78"/>
      <c r="H1174" s="79"/>
      <c r="I1174" s="78"/>
      <c r="J1174" s="86"/>
      <c r="K1174" s="108">
        <f t="shared" si="22"/>
        <v>0</v>
      </c>
    </row>
    <row r="1175" spans="1:11" x14ac:dyDescent="0.25">
      <c r="A1175" s="78"/>
      <c r="B1175" s="78"/>
      <c r="C1175" s="78"/>
      <c r="D1175" s="81"/>
      <c r="E1175" s="81"/>
      <c r="F1175" s="85"/>
      <c r="G1175" s="78"/>
      <c r="H1175" s="79"/>
      <c r="I1175" s="78"/>
      <c r="J1175" s="86"/>
      <c r="K1175" s="108">
        <f t="shared" si="22"/>
        <v>0</v>
      </c>
    </row>
    <row r="1176" spans="1:11" x14ac:dyDescent="0.25">
      <c r="A1176" s="78"/>
      <c r="B1176" s="78"/>
      <c r="C1176" s="78"/>
      <c r="D1176" s="81"/>
      <c r="E1176" s="81"/>
      <c r="F1176" s="85"/>
      <c r="G1176" s="78"/>
      <c r="H1176" s="79"/>
      <c r="I1176" s="78"/>
      <c r="J1176" s="86"/>
      <c r="K1176" s="108">
        <f t="shared" si="22"/>
        <v>0</v>
      </c>
    </row>
    <row r="1177" spans="1:11" x14ac:dyDescent="0.25">
      <c r="A1177" s="78"/>
      <c r="B1177" s="78"/>
      <c r="C1177" s="78"/>
      <c r="D1177" s="81"/>
      <c r="E1177" s="81"/>
      <c r="F1177" s="85"/>
      <c r="G1177" s="78"/>
      <c r="H1177" s="79"/>
      <c r="I1177" s="78"/>
      <c r="J1177" s="86"/>
      <c r="K1177" s="108">
        <f t="shared" si="22"/>
        <v>0</v>
      </c>
    </row>
    <row r="1178" spans="1:11" x14ac:dyDescent="0.25">
      <c r="A1178" s="78"/>
      <c r="B1178" s="78"/>
      <c r="C1178" s="78"/>
      <c r="D1178" s="81"/>
      <c r="E1178" s="81"/>
      <c r="F1178" s="85"/>
      <c r="G1178" s="78"/>
      <c r="H1178" s="79"/>
      <c r="I1178" s="78"/>
      <c r="J1178" s="86"/>
      <c r="K1178" s="108">
        <f t="shared" si="22"/>
        <v>0</v>
      </c>
    </row>
    <row r="1179" spans="1:11" x14ac:dyDescent="0.25">
      <c r="A1179" s="78"/>
      <c r="B1179" s="78"/>
      <c r="C1179" s="78"/>
      <c r="D1179" s="81"/>
      <c r="E1179" s="81"/>
      <c r="F1179" s="85"/>
      <c r="G1179" s="78"/>
      <c r="H1179" s="79"/>
      <c r="I1179" s="78"/>
      <c r="J1179" s="86"/>
      <c r="K1179" s="108">
        <f t="shared" si="22"/>
        <v>0</v>
      </c>
    </row>
    <row r="1180" spans="1:11" x14ac:dyDescent="0.25">
      <c r="A1180" s="78"/>
      <c r="B1180" s="78"/>
      <c r="C1180" s="78"/>
      <c r="D1180" s="81"/>
      <c r="E1180" s="81"/>
      <c r="F1180" s="85"/>
      <c r="G1180" s="78"/>
      <c r="H1180" s="79"/>
      <c r="I1180" s="78"/>
      <c r="J1180" s="86"/>
      <c r="K1180" s="108">
        <f t="shared" si="22"/>
        <v>0</v>
      </c>
    </row>
    <row r="1181" spans="1:11" x14ac:dyDescent="0.25">
      <c r="A1181" s="78"/>
      <c r="B1181" s="78"/>
      <c r="C1181" s="78"/>
      <c r="D1181" s="81"/>
      <c r="E1181" s="81"/>
      <c r="F1181" s="85"/>
      <c r="G1181" s="78"/>
      <c r="H1181" s="79"/>
      <c r="I1181" s="78"/>
      <c r="J1181" s="86"/>
      <c r="K1181" s="108">
        <f t="shared" si="22"/>
        <v>0</v>
      </c>
    </row>
    <row r="1182" spans="1:11" x14ac:dyDescent="0.25">
      <c r="A1182" s="78"/>
      <c r="B1182" s="78"/>
      <c r="C1182" s="78"/>
      <c r="D1182" s="81"/>
      <c r="E1182" s="81"/>
      <c r="F1182" s="85"/>
      <c r="G1182" s="78"/>
      <c r="H1182" s="79"/>
      <c r="I1182" s="78"/>
      <c r="J1182" s="86"/>
      <c r="K1182" s="108">
        <f t="shared" si="22"/>
        <v>0</v>
      </c>
    </row>
    <row r="1183" spans="1:11" x14ac:dyDescent="0.25">
      <c r="A1183" s="78"/>
      <c r="B1183" s="78"/>
      <c r="C1183" s="78"/>
      <c r="D1183" s="81"/>
      <c r="E1183" s="81"/>
      <c r="F1183" s="85"/>
      <c r="G1183" s="78"/>
      <c r="H1183" s="79"/>
      <c r="I1183" s="78"/>
      <c r="J1183" s="86"/>
      <c r="K1183" s="108">
        <f t="shared" si="22"/>
        <v>0</v>
      </c>
    </row>
    <row r="1184" spans="1:11" x14ac:dyDescent="0.25">
      <c r="A1184" s="78"/>
      <c r="B1184" s="78"/>
      <c r="C1184" s="78"/>
      <c r="D1184" s="81"/>
      <c r="E1184" s="81"/>
      <c r="F1184" s="85"/>
      <c r="G1184" s="78"/>
      <c r="H1184" s="79"/>
      <c r="I1184" s="78"/>
      <c r="J1184" s="86"/>
      <c r="K1184" s="108">
        <f t="shared" si="22"/>
        <v>0</v>
      </c>
    </row>
    <row r="1185" spans="1:11" x14ac:dyDescent="0.25">
      <c r="A1185" s="78"/>
      <c r="B1185" s="78"/>
      <c r="C1185" s="78"/>
      <c r="D1185" s="81"/>
      <c r="E1185" s="81"/>
      <c r="F1185" s="85"/>
      <c r="G1185" s="78"/>
      <c r="H1185" s="79"/>
      <c r="I1185" s="78"/>
      <c r="J1185" s="86"/>
      <c r="K1185" s="108">
        <f t="shared" si="22"/>
        <v>0</v>
      </c>
    </row>
    <row r="1186" spans="1:11" x14ac:dyDescent="0.25">
      <c r="A1186" s="78"/>
      <c r="B1186" s="78"/>
      <c r="C1186" s="78"/>
      <c r="D1186" s="81"/>
      <c r="E1186" s="81"/>
      <c r="F1186" s="85"/>
      <c r="G1186" s="78"/>
      <c r="H1186" s="79"/>
      <c r="I1186" s="78"/>
      <c r="J1186" s="86"/>
      <c r="K1186" s="108">
        <f t="shared" si="22"/>
        <v>0</v>
      </c>
    </row>
    <row r="1187" spans="1:11" x14ac:dyDescent="0.25">
      <c r="A1187" s="78"/>
      <c r="B1187" s="78"/>
      <c r="C1187" s="78"/>
      <c r="D1187" s="81"/>
      <c r="E1187" s="81"/>
      <c r="F1187" s="85"/>
      <c r="G1187" s="78"/>
      <c r="H1187" s="79"/>
      <c r="I1187" s="78"/>
      <c r="J1187" s="86"/>
      <c r="K1187" s="108">
        <f t="shared" si="22"/>
        <v>0</v>
      </c>
    </row>
    <row r="1188" spans="1:11" x14ac:dyDescent="0.25">
      <c r="A1188" s="78"/>
      <c r="B1188" s="78"/>
      <c r="C1188" s="78"/>
      <c r="D1188" s="81"/>
      <c r="E1188" s="81"/>
      <c r="F1188" s="85"/>
      <c r="G1188" s="78"/>
      <c r="H1188" s="79"/>
      <c r="I1188" s="78"/>
      <c r="J1188" s="86"/>
      <c r="K1188" s="108">
        <f t="shared" si="22"/>
        <v>0</v>
      </c>
    </row>
    <row r="1189" spans="1:11" x14ac:dyDescent="0.25">
      <c r="A1189" s="78"/>
      <c r="B1189" s="78"/>
      <c r="C1189" s="78"/>
      <c r="D1189" s="81"/>
      <c r="E1189" s="81"/>
      <c r="F1189" s="85"/>
      <c r="G1189" s="78"/>
      <c r="H1189" s="79"/>
      <c r="I1189" s="78"/>
      <c r="J1189" s="86"/>
      <c r="K1189" s="108">
        <f t="shared" si="22"/>
        <v>0</v>
      </c>
    </row>
    <row r="1190" spans="1:11" x14ac:dyDescent="0.25">
      <c r="A1190" s="78"/>
      <c r="B1190" s="78"/>
      <c r="C1190" s="78"/>
      <c r="D1190" s="81"/>
      <c r="E1190" s="81"/>
      <c r="F1190" s="85"/>
      <c r="G1190" s="78"/>
      <c r="H1190" s="79"/>
      <c r="I1190" s="78"/>
      <c r="J1190" s="86"/>
      <c r="K1190" s="108">
        <f t="shared" si="22"/>
        <v>0</v>
      </c>
    </row>
    <row r="1191" spans="1:11" x14ac:dyDescent="0.25">
      <c r="A1191" s="78"/>
      <c r="B1191" s="78"/>
      <c r="C1191" s="78"/>
      <c r="D1191" s="81"/>
      <c r="E1191" s="81"/>
      <c r="F1191" s="85"/>
      <c r="G1191" s="78"/>
      <c r="H1191" s="79"/>
      <c r="I1191" s="78"/>
      <c r="J1191" s="86"/>
      <c r="K1191" s="108">
        <f t="shared" si="22"/>
        <v>0</v>
      </c>
    </row>
    <row r="1192" spans="1:11" x14ac:dyDescent="0.25">
      <c r="A1192" s="78"/>
      <c r="B1192" s="78"/>
      <c r="C1192" s="78"/>
      <c r="D1192" s="81"/>
      <c r="E1192" s="81"/>
      <c r="F1192" s="85"/>
      <c r="G1192" s="78"/>
      <c r="H1192" s="79"/>
      <c r="I1192" s="78"/>
      <c r="J1192" s="86"/>
      <c r="K1192" s="108">
        <f t="shared" si="22"/>
        <v>0</v>
      </c>
    </row>
    <row r="1193" spans="1:11" x14ac:dyDescent="0.25">
      <c r="A1193" s="78"/>
      <c r="B1193" s="78"/>
      <c r="C1193" s="78"/>
      <c r="D1193" s="81"/>
      <c r="E1193" s="81"/>
      <c r="F1193" s="85"/>
      <c r="G1193" s="78"/>
      <c r="H1193" s="79"/>
      <c r="I1193" s="78"/>
      <c r="J1193" s="86"/>
      <c r="K1193" s="108">
        <f t="shared" si="22"/>
        <v>0</v>
      </c>
    </row>
    <row r="1194" spans="1:11" x14ac:dyDescent="0.25">
      <c r="A1194" s="78"/>
      <c r="B1194" s="78"/>
      <c r="C1194" s="78"/>
      <c r="D1194" s="81"/>
      <c r="E1194" s="81"/>
      <c r="F1194" s="85"/>
      <c r="G1194" s="78"/>
      <c r="H1194" s="79"/>
      <c r="I1194" s="78"/>
      <c r="J1194" s="86"/>
      <c r="K1194" s="108">
        <f t="shared" si="22"/>
        <v>0</v>
      </c>
    </row>
    <row r="1195" spans="1:11" x14ac:dyDescent="0.25">
      <c r="A1195" s="78"/>
      <c r="B1195" s="78"/>
      <c r="C1195" s="78"/>
      <c r="D1195" s="81"/>
      <c r="E1195" s="81"/>
      <c r="F1195" s="85"/>
      <c r="G1195" s="78"/>
      <c r="H1195" s="79"/>
      <c r="I1195" s="78"/>
      <c r="J1195" s="86"/>
      <c r="K1195" s="108">
        <f t="shared" si="22"/>
        <v>0</v>
      </c>
    </row>
    <row r="1196" spans="1:11" x14ac:dyDescent="0.25">
      <c r="A1196" s="78"/>
      <c r="B1196" s="78"/>
      <c r="C1196" s="78"/>
      <c r="D1196" s="81"/>
      <c r="E1196" s="81"/>
      <c r="F1196" s="85"/>
      <c r="G1196" s="78"/>
      <c r="H1196" s="79"/>
      <c r="I1196" s="78"/>
      <c r="J1196" s="86"/>
      <c r="K1196" s="108">
        <f t="shared" si="22"/>
        <v>0</v>
      </c>
    </row>
    <row r="1197" spans="1:11" x14ac:dyDescent="0.25">
      <c r="A1197" s="78"/>
      <c r="B1197" s="78"/>
      <c r="C1197" s="78"/>
      <c r="D1197" s="81"/>
      <c r="E1197" s="81"/>
      <c r="F1197" s="85"/>
      <c r="G1197" s="78"/>
      <c r="H1197" s="79"/>
      <c r="I1197" s="78"/>
      <c r="J1197" s="86"/>
      <c r="K1197" s="108">
        <f t="shared" si="22"/>
        <v>0</v>
      </c>
    </row>
    <row r="1198" spans="1:11" x14ac:dyDescent="0.25">
      <c r="A1198" s="78"/>
      <c r="B1198" s="78"/>
      <c r="C1198" s="78"/>
      <c r="D1198" s="81"/>
      <c r="E1198" s="81"/>
      <c r="F1198" s="85"/>
      <c r="G1198" s="78"/>
      <c r="H1198" s="79"/>
      <c r="I1198" s="78"/>
      <c r="J1198" s="86"/>
      <c r="K1198" s="108">
        <f t="shared" si="22"/>
        <v>0</v>
      </c>
    </row>
    <row r="1199" spans="1:11" x14ac:dyDescent="0.25">
      <c r="A1199" s="78"/>
      <c r="B1199" s="78"/>
      <c r="C1199" s="78"/>
      <c r="D1199" s="81"/>
      <c r="E1199" s="81"/>
      <c r="F1199" s="85"/>
      <c r="G1199" s="78"/>
      <c r="H1199" s="79"/>
      <c r="I1199" s="78"/>
      <c r="J1199" s="86"/>
      <c r="K1199" s="108">
        <f t="shared" si="22"/>
        <v>0</v>
      </c>
    </row>
    <row r="1200" spans="1:11" x14ac:dyDescent="0.25">
      <c r="A1200" s="78"/>
      <c r="B1200" s="78"/>
      <c r="C1200" s="78"/>
      <c r="D1200" s="81"/>
      <c r="E1200" s="81"/>
      <c r="F1200" s="85"/>
      <c r="G1200" s="78"/>
      <c r="H1200" s="79"/>
      <c r="I1200" s="78"/>
      <c r="J1200" s="86"/>
      <c r="K1200" s="108">
        <f t="shared" si="22"/>
        <v>0</v>
      </c>
    </row>
    <row r="1201" spans="1:11" ht="15.75" thickBot="1" x14ac:dyDescent="0.3">
      <c r="A1201" s="78"/>
      <c r="B1201" s="78"/>
      <c r="C1201" s="78"/>
      <c r="D1201" s="81"/>
      <c r="E1201" s="81"/>
      <c r="F1201" s="89"/>
      <c r="G1201" s="90"/>
      <c r="H1201" s="222"/>
      <c r="I1201" s="90"/>
      <c r="J1201" s="100"/>
      <c r="K1201" s="108">
        <f t="shared" si="22"/>
        <v>0</v>
      </c>
    </row>
  </sheetData>
  <sheetProtection password="EE47" sheet="1" objects="1" scenarios="1" selectLockedCells="1" selectUnlockedCells="1"/>
  <autoFilter ref="F1:J52">
    <sortState ref="F2:I52">
      <sortCondition ref="F2:F52"/>
    </sortState>
  </autoFilter>
  <sortState ref="F2:K30">
    <sortCondition ref="F2:F30"/>
  </sortState>
  <conditionalFormatting sqref="K2:K1201">
    <cfRule type="cellIs" dxfId="0" priority="1" operator="greaterThan">
      <formula>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R25"/>
  <sheetViews>
    <sheetView topLeftCell="G1" workbookViewId="0">
      <selection activeCell="Q11" sqref="Q11"/>
    </sheetView>
  </sheetViews>
  <sheetFormatPr defaultRowHeight="15" x14ac:dyDescent="0.25"/>
  <cols>
    <col min="1" max="1" width="53.140625" hidden="1" customWidth="1"/>
    <col min="2" max="2" width="14.85546875" hidden="1" customWidth="1"/>
    <col min="3" max="3" width="15.28515625" hidden="1" customWidth="1"/>
    <col min="4" max="4" width="27.140625" hidden="1" customWidth="1"/>
    <col min="5" max="5" width="10" hidden="1" customWidth="1"/>
    <col min="6" max="6" width="18.5703125" hidden="1" customWidth="1"/>
  </cols>
  <sheetData>
    <row r="1" spans="1:18" ht="18.75" x14ac:dyDescent="0.3">
      <c r="A1" s="94" t="s">
        <v>104</v>
      </c>
      <c r="B1" s="95" t="s">
        <v>103</v>
      </c>
      <c r="C1" s="95" t="s">
        <v>131</v>
      </c>
      <c r="D1" s="95" t="s">
        <v>132</v>
      </c>
      <c r="E1" s="95" t="s">
        <v>133</v>
      </c>
      <c r="F1" s="95" t="s">
        <v>134</v>
      </c>
    </row>
    <row r="2" spans="1:18" ht="18.75" x14ac:dyDescent="0.3">
      <c r="A2" s="96" t="s">
        <v>112</v>
      </c>
      <c r="B2" s="97">
        <v>1250</v>
      </c>
      <c r="C2" s="97">
        <v>1000</v>
      </c>
      <c r="D2" s="97">
        <v>100</v>
      </c>
      <c r="E2" s="97">
        <v>0</v>
      </c>
      <c r="F2" s="98">
        <v>15000</v>
      </c>
    </row>
    <row r="3" spans="1:18" ht="18.75" x14ac:dyDescent="0.3">
      <c r="A3" s="96" t="s">
        <v>106</v>
      </c>
      <c r="B3" s="97">
        <v>2000</v>
      </c>
      <c r="C3" s="97">
        <v>1000</v>
      </c>
      <c r="D3" s="97">
        <v>100</v>
      </c>
      <c r="E3" s="97">
        <v>0</v>
      </c>
      <c r="F3" s="98">
        <v>15000</v>
      </c>
    </row>
    <row r="4" spans="1:18" ht="18.75" x14ac:dyDescent="0.3">
      <c r="A4" s="96" t="s">
        <v>130</v>
      </c>
      <c r="B4" s="97">
        <v>1500</v>
      </c>
      <c r="C4" s="97">
        <v>1000</v>
      </c>
      <c r="D4" s="97">
        <v>100</v>
      </c>
      <c r="E4" s="97">
        <v>1000</v>
      </c>
      <c r="F4" s="98">
        <v>15000</v>
      </c>
      <c r="R4" s="101"/>
    </row>
    <row r="5" spans="1:18" ht="18.75" x14ac:dyDescent="0.3">
      <c r="A5" s="96" t="s">
        <v>136</v>
      </c>
      <c r="B5" s="97">
        <v>1500</v>
      </c>
      <c r="C5" s="97">
        <v>0</v>
      </c>
      <c r="D5" s="97">
        <v>100</v>
      </c>
      <c r="E5" s="97">
        <v>0</v>
      </c>
      <c r="F5" s="98">
        <v>10000</v>
      </c>
      <c r="R5" s="101"/>
    </row>
    <row r="6" spans="1:18" ht="18.75" x14ac:dyDescent="0.3">
      <c r="A6" s="96" t="s">
        <v>115</v>
      </c>
      <c r="B6" s="97">
        <v>1500</v>
      </c>
      <c r="C6" s="97">
        <v>0</v>
      </c>
      <c r="D6" s="97">
        <v>100</v>
      </c>
      <c r="E6" s="97">
        <v>0</v>
      </c>
      <c r="F6" s="98">
        <v>10000</v>
      </c>
      <c r="R6" s="101"/>
    </row>
    <row r="7" spans="1:18" ht="18.75" x14ac:dyDescent="0.3">
      <c r="A7" s="96" t="s">
        <v>113</v>
      </c>
      <c r="B7" s="97">
        <v>1400</v>
      </c>
      <c r="C7" s="97">
        <v>1000</v>
      </c>
      <c r="D7" s="97">
        <v>100</v>
      </c>
      <c r="E7" s="97">
        <v>0</v>
      </c>
      <c r="F7" s="98">
        <v>15000</v>
      </c>
      <c r="R7" s="101"/>
    </row>
    <row r="8" spans="1:18" ht="18.75" x14ac:dyDescent="0.3">
      <c r="A8" s="96" t="s">
        <v>141</v>
      </c>
      <c r="B8" s="97">
        <v>1600</v>
      </c>
      <c r="C8" s="97">
        <v>0</v>
      </c>
      <c r="D8" s="97">
        <v>100</v>
      </c>
      <c r="E8" s="97">
        <v>0</v>
      </c>
      <c r="F8" s="98">
        <v>10000</v>
      </c>
      <c r="R8" s="101"/>
    </row>
    <row r="9" spans="1:18" ht="18.75" x14ac:dyDescent="0.3">
      <c r="A9" s="96" t="s">
        <v>117</v>
      </c>
      <c r="B9" s="97">
        <v>1600</v>
      </c>
      <c r="C9" s="97">
        <v>0</v>
      </c>
      <c r="D9" s="97">
        <v>100</v>
      </c>
      <c r="E9" s="97">
        <v>0</v>
      </c>
      <c r="F9" s="98">
        <v>10000</v>
      </c>
      <c r="R9" s="101"/>
    </row>
    <row r="10" spans="1:18" ht="18.75" x14ac:dyDescent="0.3">
      <c r="A10" s="96" t="s">
        <v>116</v>
      </c>
      <c r="B10" s="97">
        <v>1000</v>
      </c>
      <c r="C10" s="97">
        <v>0</v>
      </c>
      <c r="D10" s="97">
        <v>100</v>
      </c>
      <c r="E10" s="97">
        <v>0</v>
      </c>
      <c r="F10" s="98">
        <v>10000</v>
      </c>
      <c r="R10" s="101"/>
    </row>
    <row r="11" spans="1:18" ht="18.75" x14ac:dyDescent="0.3">
      <c r="A11" s="96" t="s">
        <v>119</v>
      </c>
      <c r="B11" s="97">
        <v>1000</v>
      </c>
      <c r="C11" s="97">
        <v>0</v>
      </c>
      <c r="D11" s="97">
        <v>100</v>
      </c>
      <c r="E11" s="97">
        <v>0</v>
      </c>
      <c r="F11" s="98">
        <v>10000</v>
      </c>
      <c r="R11" s="101"/>
    </row>
    <row r="12" spans="1:18" ht="18.75" x14ac:dyDescent="0.3">
      <c r="A12" s="96" t="s">
        <v>107</v>
      </c>
      <c r="B12" s="97">
        <v>2500</v>
      </c>
      <c r="C12" s="97">
        <v>0</v>
      </c>
      <c r="D12" s="97">
        <v>100</v>
      </c>
      <c r="E12" s="97">
        <v>0</v>
      </c>
      <c r="F12" s="98">
        <v>10000</v>
      </c>
      <c r="R12" s="101"/>
    </row>
    <row r="13" spans="1:18" ht="18.75" x14ac:dyDescent="0.3">
      <c r="A13" s="97" t="s">
        <v>114</v>
      </c>
      <c r="B13" s="97">
        <v>1300</v>
      </c>
      <c r="C13" s="97">
        <v>1000</v>
      </c>
      <c r="D13" s="97">
        <v>100</v>
      </c>
      <c r="E13" s="97">
        <v>0</v>
      </c>
      <c r="F13" s="98">
        <v>15000</v>
      </c>
      <c r="R13" s="101"/>
    </row>
    <row r="14" spans="1:18" ht="18.75" x14ac:dyDescent="0.3">
      <c r="A14" s="97" t="s">
        <v>118</v>
      </c>
      <c r="B14" s="97">
        <v>1000</v>
      </c>
      <c r="C14" s="97">
        <v>0</v>
      </c>
      <c r="D14" s="97">
        <v>100</v>
      </c>
      <c r="E14" s="97">
        <v>0</v>
      </c>
      <c r="F14" s="98">
        <v>10000</v>
      </c>
      <c r="R14" s="101"/>
    </row>
    <row r="15" spans="1:18" ht="18.75" x14ac:dyDescent="0.3">
      <c r="A15" s="97"/>
      <c r="B15" s="97"/>
      <c r="C15" s="97"/>
      <c r="D15" s="97"/>
      <c r="E15" s="97"/>
      <c r="F15" s="98"/>
      <c r="R15" s="101"/>
    </row>
    <row r="16" spans="1:18" x14ac:dyDescent="0.25">
      <c r="R16" s="101"/>
    </row>
    <row r="17" spans="18:18" x14ac:dyDescent="0.25">
      <c r="R17" s="101"/>
    </row>
    <row r="18" spans="18:18" x14ac:dyDescent="0.25">
      <c r="R18" s="101"/>
    </row>
    <row r="19" spans="18:18" x14ac:dyDescent="0.25">
      <c r="R19" s="101"/>
    </row>
    <row r="20" spans="18:18" x14ac:dyDescent="0.25">
      <c r="R20" s="101"/>
    </row>
    <row r="21" spans="18:18" x14ac:dyDescent="0.25">
      <c r="R21" s="101"/>
    </row>
    <row r="22" spans="18:18" x14ac:dyDescent="0.25">
      <c r="R22" s="101"/>
    </row>
    <row r="23" spans="18:18" x14ac:dyDescent="0.25">
      <c r="R23" s="101"/>
    </row>
    <row r="24" spans="18:18" x14ac:dyDescent="0.25">
      <c r="R24" s="101"/>
    </row>
    <row r="25" spans="18:18" x14ac:dyDescent="0.25">
      <c r="R25" s="101"/>
    </row>
  </sheetData>
  <sheetProtection password="EE47" sheet="1" objects="1" scenarios="1" selectLockedCells="1" selectUnlockedCells="1"/>
  <protectedRanges>
    <protectedRange sqref="A2" name="Range1_10"/>
    <protectedRange sqref="A3" name="Range1_1_1"/>
    <protectedRange sqref="A4" name="Range1_2_1"/>
    <protectedRange sqref="A5" name="Range1_3_1"/>
    <protectedRange sqref="A7" name="Range1_4_1"/>
    <protectedRange sqref="A6" name="Range1_8_1"/>
  </protectedRanges>
  <autoFilter ref="A1:F1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8"/>
  <sheetViews>
    <sheetView workbookViewId="0">
      <selection sqref="A1:L1048576"/>
    </sheetView>
  </sheetViews>
  <sheetFormatPr defaultRowHeight="15" x14ac:dyDescent="0.25"/>
  <cols>
    <col min="2" max="2" width="67.28515625" bestFit="1" customWidth="1"/>
  </cols>
  <sheetData>
    <row r="1" spans="1:5" x14ac:dyDescent="0.25">
      <c r="A1" s="83" t="s">
        <v>105</v>
      </c>
      <c r="B1" s="83" t="s">
        <v>108</v>
      </c>
      <c r="C1" s="84" t="s">
        <v>109</v>
      </c>
    </row>
    <row r="2" spans="1:5" x14ac:dyDescent="0.25">
      <c r="A2" s="102" t="s">
        <v>460</v>
      </c>
      <c r="B2" s="79" t="s">
        <v>461</v>
      </c>
      <c r="C2" s="86">
        <v>3</v>
      </c>
      <c r="E2" s="111"/>
    </row>
    <row r="3" spans="1:5" x14ac:dyDescent="0.25">
      <c r="A3" s="102" t="s">
        <v>462</v>
      </c>
      <c r="B3" s="79" t="s">
        <v>463</v>
      </c>
      <c r="C3" s="86">
        <v>3</v>
      </c>
      <c r="E3" s="111"/>
    </row>
    <row r="4" spans="1:5" x14ac:dyDescent="0.25">
      <c r="A4" s="102" t="s">
        <v>464</v>
      </c>
      <c r="B4" s="79" t="s">
        <v>465</v>
      </c>
      <c r="C4" s="86">
        <v>3</v>
      </c>
      <c r="E4" s="111"/>
    </row>
    <row r="5" spans="1:5" x14ac:dyDescent="0.25">
      <c r="A5" s="102" t="s">
        <v>467</v>
      </c>
      <c r="B5" s="79" t="s">
        <v>466</v>
      </c>
      <c r="C5" s="86">
        <v>3</v>
      </c>
      <c r="E5" s="111"/>
    </row>
    <row r="6" spans="1:5" x14ac:dyDescent="0.25">
      <c r="A6" s="102" t="s">
        <v>442</v>
      </c>
      <c r="B6" s="79" t="s">
        <v>443</v>
      </c>
      <c r="C6" s="86">
        <v>3</v>
      </c>
      <c r="E6" s="111"/>
    </row>
    <row r="7" spans="1:5" x14ac:dyDescent="0.25">
      <c r="A7" s="102" t="s">
        <v>444</v>
      </c>
      <c r="B7" s="79" t="s">
        <v>445</v>
      </c>
      <c r="C7" s="86">
        <v>3</v>
      </c>
      <c r="E7" s="111"/>
    </row>
    <row r="8" spans="1:5" x14ac:dyDescent="0.25">
      <c r="A8" s="102" t="s">
        <v>446</v>
      </c>
      <c r="B8" s="79" t="s">
        <v>447</v>
      </c>
      <c r="C8" s="86">
        <v>3</v>
      </c>
      <c r="E8" s="111"/>
    </row>
    <row r="9" spans="1:5" x14ac:dyDescent="0.25">
      <c r="A9" s="102" t="s">
        <v>448</v>
      </c>
      <c r="B9" s="79" t="s">
        <v>449</v>
      </c>
      <c r="C9" s="86">
        <v>3</v>
      </c>
      <c r="E9" s="111"/>
    </row>
    <row r="10" spans="1:5" x14ac:dyDescent="0.25">
      <c r="A10" s="102" t="s">
        <v>450</v>
      </c>
      <c r="B10" s="79" t="s">
        <v>451</v>
      </c>
      <c r="C10" s="86">
        <v>3</v>
      </c>
      <c r="E10" s="111"/>
    </row>
    <row r="11" spans="1:5" x14ac:dyDescent="0.25">
      <c r="A11" s="102" t="s">
        <v>452</v>
      </c>
      <c r="B11" s="79" t="s">
        <v>453</v>
      </c>
      <c r="C11" s="86">
        <v>3</v>
      </c>
      <c r="E11" s="111"/>
    </row>
    <row r="12" spans="1:5" x14ac:dyDescent="0.25">
      <c r="A12" s="102" t="s">
        <v>454</v>
      </c>
      <c r="B12" s="79" t="s">
        <v>455</v>
      </c>
      <c r="C12" s="86">
        <v>3</v>
      </c>
      <c r="E12" s="111"/>
    </row>
    <row r="13" spans="1:5" x14ac:dyDescent="0.25">
      <c r="A13" s="102" t="s">
        <v>456</v>
      </c>
      <c r="B13" s="79" t="s">
        <v>457</v>
      </c>
      <c r="C13" s="86">
        <v>2</v>
      </c>
      <c r="E13" s="111"/>
    </row>
    <row r="14" spans="1:5" ht="15" customHeight="1" x14ac:dyDescent="0.25">
      <c r="A14" s="102" t="s">
        <v>458</v>
      </c>
      <c r="B14" s="79" t="s">
        <v>459</v>
      </c>
      <c r="C14" s="86">
        <v>5</v>
      </c>
      <c r="E14" s="111"/>
    </row>
    <row r="15" spans="1:5" x14ac:dyDescent="0.25">
      <c r="A15" s="102" t="s">
        <v>474</v>
      </c>
      <c r="B15" s="79" t="s">
        <v>468</v>
      </c>
      <c r="C15" s="86">
        <v>3</v>
      </c>
      <c r="E15" s="111"/>
    </row>
    <row r="16" spans="1:5" x14ac:dyDescent="0.25">
      <c r="A16" s="102" t="s">
        <v>475</v>
      </c>
      <c r="B16" s="79" t="s">
        <v>469</v>
      </c>
      <c r="C16" s="86">
        <v>3</v>
      </c>
      <c r="E16" s="111"/>
    </row>
    <row r="17" spans="1:5" x14ac:dyDescent="0.25">
      <c r="A17" s="102" t="s">
        <v>476</v>
      </c>
      <c r="B17" s="79" t="s">
        <v>470</v>
      </c>
      <c r="C17" s="86">
        <v>3</v>
      </c>
      <c r="E17" s="111"/>
    </row>
    <row r="18" spans="1:5" ht="15" customHeight="1" x14ac:dyDescent="0.25">
      <c r="A18" s="102" t="s">
        <v>477</v>
      </c>
      <c r="B18" s="79" t="s">
        <v>471</v>
      </c>
      <c r="C18" s="86">
        <v>3</v>
      </c>
      <c r="E18" s="111"/>
    </row>
    <row r="19" spans="1:5" x14ac:dyDescent="0.25">
      <c r="A19" s="102" t="s">
        <v>478</v>
      </c>
      <c r="B19" s="79" t="s">
        <v>472</v>
      </c>
      <c r="C19" s="86">
        <v>2</v>
      </c>
      <c r="E19" s="111"/>
    </row>
    <row r="20" spans="1:5" x14ac:dyDescent="0.25">
      <c r="A20" s="102" t="s">
        <v>479</v>
      </c>
      <c r="B20" s="79" t="s">
        <v>473</v>
      </c>
      <c r="C20" s="86">
        <v>2</v>
      </c>
      <c r="E20" s="111"/>
    </row>
    <row r="21" spans="1:5" x14ac:dyDescent="0.25">
      <c r="A21" s="102"/>
      <c r="B21" s="79"/>
      <c r="C21" s="86"/>
      <c r="E21" s="111"/>
    </row>
    <row r="22" spans="1:5" ht="15" customHeight="1" x14ac:dyDescent="0.25">
      <c r="A22" s="102"/>
      <c r="B22" s="79"/>
      <c r="C22" s="86"/>
      <c r="E22" s="111"/>
    </row>
    <row r="23" spans="1:5" x14ac:dyDescent="0.25">
      <c r="A23" s="102"/>
      <c r="B23" s="102"/>
      <c r="C23" s="86"/>
      <c r="E23" s="111"/>
    </row>
    <row r="24" spans="1:5" x14ac:dyDescent="0.25">
      <c r="A24" s="102"/>
      <c r="B24" s="102"/>
      <c r="C24" s="86"/>
      <c r="E24" s="111"/>
    </row>
    <row r="25" spans="1:5" x14ac:dyDescent="0.25">
      <c r="A25" s="102"/>
      <c r="B25" s="79"/>
      <c r="C25" s="86"/>
      <c r="E25" s="111"/>
    </row>
    <row r="26" spans="1:5" x14ac:dyDescent="0.25">
      <c r="A26" s="102"/>
      <c r="B26" s="79"/>
      <c r="C26" s="86"/>
    </row>
    <row r="27" spans="1:5" x14ac:dyDescent="0.25">
      <c r="A27" s="102"/>
      <c r="B27" s="79"/>
      <c r="C27" s="86"/>
    </row>
    <row r="28" spans="1:5" x14ac:dyDescent="0.25">
      <c r="A28" s="102"/>
      <c r="B28" s="79"/>
      <c r="C28" s="86"/>
    </row>
    <row r="29" spans="1:5" x14ac:dyDescent="0.25">
      <c r="A29" s="102"/>
      <c r="B29" s="79"/>
      <c r="C29" s="86"/>
    </row>
    <row r="30" spans="1:5" x14ac:dyDescent="0.25">
      <c r="A30" s="102"/>
      <c r="B30" s="79"/>
      <c r="C30" s="86"/>
    </row>
    <row r="31" spans="1:5" x14ac:dyDescent="0.25">
      <c r="A31" s="102"/>
      <c r="B31" s="79"/>
      <c r="C31" s="86"/>
    </row>
    <row r="32" spans="1:5" x14ac:dyDescent="0.25">
      <c r="A32" s="102"/>
      <c r="B32" s="79"/>
      <c r="C32" s="86"/>
    </row>
    <row r="33" spans="1:3" x14ac:dyDescent="0.25">
      <c r="A33" s="102"/>
      <c r="B33" s="79"/>
      <c r="C33" s="86"/>
    </row>
    <row r="34" spans="1:3" x14ac:dyDescent="0.25">
      <c r="A34" s="102"/>
      <c r="B34" s="79"/>
      <c r="C34" s="86"/>
    </row>
    <row r="35" spans="1:3" x14ac:dyDescent="0.25">
      <c r="A35" s="102"/>
      <c r="B35" s="79"/>
      <c r="C35" s="86"/>
    </row>
    <row r="36" spans="1:3" x14ac:dyDescent="0.25">
      <c r="A36" s="102"/>
      <c r="B36" s="79"/>
      <c r="C36" s="86"/>
    </row>
    <row r="37" spans="1:3" x14ac:dyDescent="0.25">
      <c r="A37" s="102"/>
      <c r="B37" s="79"/>
      <c r="C37" s="86"/>
    </row>
    <row r="38" spans="1:3" x14ac:dyDescent="0.25">
      <c r="A38" s="102"/>
      <c r="B38" s="79"/>
      <c r="C38" s="86"/>
    </row>
  </sheetData>
  <sheetProtection password="EE47" sheet="1" objects="1" scenarios="1"/>
  <autoFilter ref="A1:C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E2443"/>
  <sheetViews>
    <sheetView topLeftCell="E1" workbookViewId="0">
      <selection activeCell="E1" sqref="E1"/>
    </sheetView>
  </sheetViews>
  <sheetFormatPr defaultRowHeight="15" x14ac:dyDescent="0.25"/>
  <cols>
    <col min="1" max="1" width="16.7109375" style="113" hidden="1" customWidth="1"/>
    <col min="2" max="2" width="13.140625" style="113" hidden="1" customWidth="1"/>
    <col min="3" max="3" width="11.28515625" style="113" hidden="1" customWidth="1"/>
    <col min="4" max="4" width="45.28515625" style="113" hidden="1" customWidth="1"/>
    <col min="5" max="5" width="9.140625" style="101"/>
  </cols>
  <sheetData>
    <row r="1" spans="1:4" x14ac:dyDescent="0.25">
      <c r="A1" s="114" t="s">
        <v>483</v>
      </c>
      <c r="B1" s="115" t="s">
        <v>480</v>
      </c>
      <c r="C1" s="114" t="s">
        <v>481</v>
      </c>
      <c r="D1" s="115" t="s">
        <v>484</v>
      </c>
    </row>
    <row r="2" spans="1:4" x14ac:dyDescent="0.25">
      <c r="A2" s="116" t="str">
        <f t="shared" ref="A2:A65" si="0">CONCATENATE(B2,C2)</f>
        <v>1202010100010.4</v>
      </c>
      <c r="B2" s="117">
        <v>120201010001</v>
      </c>
      <c r="C2" s="118">
        <v>0.4</v>
      </c>
      <c r="D2" s="119" t="s">
        <v>485</v>
      </c>
    </row>
    <row r="3" spans="1:4" x14ac:dyDescent="0.25">
      <c r="A3" s="116" t="str">
        <f t="shared" si="0"/>
        <v>1202010100020.4</v>
      </c>
      <c r="B3" s="117">
        <v>120201010002</v>
      </c>
      <c r="C3" s="118">
        <v>0.4</v>
      </c>
      <c r="D3" s="119" t="s">
        <v>486</v>
      </c>
    </row>
    <row r="4" spans="1:4" x14ac:dyDescent="0.25">
      <c r="A4" s="116" t="str">
        <f t="shared" si="0"/>
        <v>1202010100030.4</v>
      </c>
      <c r="B4" s="117">
        <v>120201010003</v>
      </c>
      <c r="C4" s="118">
        <v>0.4</v>
      </c>
      <c r="D4" s="119" t="s">
        <v>487</v>
      </c>
    </row>
    <row r="5" spans="1:4" x14ac:dyDescent="0.25">
      <c r="A5" s="116" t="str">
        <f t="shared" si="0"/>
        <v>1202010100040.25</v>
      </c>
      <c r="B5" s="117">
        <v>120201010004</v>
      </c>
      <c r="C5" s="118">
        <v>0.25</v>
      </c>
      <c r="D5" s="119" t="s">
        <v>488</v>
      </c>
    </row>
    <row r="6" spans="1:4" x14ac:dyDescent="0.25">
      <c r="A6" s="116" t="str">
        <f t="shared" si="0"/>
        <v>1202010100050.25</v>
      </c>
      <c r="B6" s="117">
        <v>120201010005</v>
      </c>
      <c r="C6" s="118">
        <v>0.25</v>
      </c>
      <c r="D6" s="119" t="s">
        <v>489</v>
      </c>
    </row>
    <row r="7" spans="1:4" x14ac:dyDescent="0.25">
      <c r="A7" s="116" t="str">
        <f t="shared" si="0"/>
        <v>1202010100060.25</v>
      </c>
      <c r="B7" s="117">
        <v>120201010006</v>
      </c>
      <c r="C7" s="118">
        <v>0.25</v>
      </c>
      <c r="D7" s="119" t="s">
        <v>490</v>
      </c>
    </row>
    <row r="8" spans="1:4" x14ac:dyDescent="0.25">
      <c r="A8" s="116" t="str">
        <f t="shared" si="0"/>
        <v>1202010100070.25</v>
      </c>
      <c r="B8" s="117">
        <v>120201010007</v>
      </c>
      <c r="C8" s="118">
        <v>0.25</v>
      </c>
      <c r="D8" s="119" t="s">
        <v>491</v>
      </c>
    </row>
    <row r="9" spans="1:4" x14ac:dyDescent="0.25">
      <c r="A9" s="116" t="str">
        <f t="shared" si="0"/>
        <v>1202010105010.25</v>
      </c>
      <c r="B9" s="117">
        <v>120201010501</v>
      </c>
      <c r="C9" s="118">
        <v>0.25</v>
      </c>
      <c r="D9" s="119" t="s">
        <v>492</v>
      </c>
    </row>
    <row r="10" spans="1:4" x14ac:dyDescent="0.25">
      <c r="A10" s="116" t="str">
        <f t="shared" si="0"/>
        <v>1202010105020.3</v>
      </c>
      <c r="B10" s="117">
        <v>120201010502</v>
      </c>
      <c r="C10" s="118">
        <v>0.3</v>
      </c>
      <c r="D10" s="119" t="s">
        <v>493</v>
      </c>
    </row>
    <row r="11" spans="1:4" x14ac:dyDescent="0.25">
      <c r="A11" s="116" t="str">
        <f t="shared" si="0"/>
        <v>1202010105030.3</v>
      </c>
      <c r="B11" s="117">
        <v>120201010503</v>
      </c>
      <c r="C11" s="118">
        <v>0.3</v>
      </c>
      <c r="D11" s="119" t="s">
        <v>494</v>
      </c>
    </row>
    <row r="12" spans="1:4" x14ac:dyDescent="0.25">
      <c r="A12" s="116" t="str">
        <f t="shared" si="0"/>
        <v>1202010105040.3</v>
      </c>
      <c r="B12" s="117">
        <v>120201010504</v>
      </c>
      <c r="C12" s="118">
        <v>0.3</v>
      </c>
      <c r="D12" s="119" t="s">
        <v>495</v>
      </c>
    </row>
    <row r="13" spans="1:4" x14ac:dyDescent="0.25">
      <c r="A13" s="116" t="str">
        <f t="shared" si="0"/>
        <v>1202010105050</v>
      </c>
      <c r="B13" s="117">
        <v>120201010505</v>
      </c>
      <c r="C13" s="118">
        <v>0</v>
      </c>
      <c r="D13" s="119" t="s">
        <v>496</v>
      </c>
    </row>
    <row r="14" spans="1:4" x14ac:dyDescent="0.25">
      <c r="A14" s="116" t="str">
        <f t="shared" si="0"/>
        <v>1202010105060.3</v>
      </c>
      <c r="B14" s="117">
        <v>120201010506</v>
      </c>
      <c r="C14" s="118">
        <v>0.3</v>
      </c>
      <c r="D14" s="119" t="s">
        <v>497</v>
      </c>
    </row>
    <row r="15" spans="1:4" x14ac:dyDescent="0.25">
      <c r="A15" s="116" t="str">
        <f t="shared" si="0"/>
        <v>1202010105070.3</v>
      </c>
      <c r="B15" s="117">
        <v>120201010507</v>
      </c>
      <c r="C15" s="118">
        <v>0.3</v>
      </c>
      <c r="D15" s="119" t="s">
        <v>498</v>
      </c>
    </row>
    <row r="16" spans="1:4" x14ac:dyDescent="0.25">
      <c r="A16" s="116" t="str">
        <f t="shared" si="0"/>
        <v>1202010105080.3</v>
      </c>
      <c r="B16" s="117">
        <v>120201010508</v>
      </c>
      <c r="C16" s="118">
        <v>0.3</v>
      </c>
      <c r="D16" s="119" t="s">
        <v>499</v>
      </c>
    </row>
    <row r="17" spans="1:4" x14ac:dyDescent="0.25">
      <c r="A17" s="116" t="str">
        <f t="shared" si="0"/>
        <v>1202010105090.3</v>
      </c>
      <c r="B17" s="117">
        <v>120201010509</v>
      </c>
      <c r="C17" s="118">
        <v>0.3</v>
      </c>
      <c r="D17" s="119" t="s">
        <v>500</v>
      </c>
    </row>
    <row r="18" spans="1:4" x14ac:dyDescent="0.25">
      <c r="A18" s="116" t="str">
        <f t="shared" si="0"/>
        <v>1202010105100.3</v>
      </c>
      <c r="B18" s="117">
        <v>120201010510</v>
      </c>
      <c r="C18" s="118">
        <v>0.3</v>
      </c>
      <c r="D18" s="119" t="s">
        <v>501</v>
      </c>
    </row>
    <row r="19" spans="1:4" x14ac:dyDescent="0.25">
      <c r="A19" s="116" t="str">
        <f t="shared" si="0"/>
        <v>1202010105110.25</v>
      </c>
      <c r="B19" s="117">
        <v>120201010511</v>
      </c>
      <c r="C19" s="118">
        <v>0.25</v>
      </c>
      <c r="D19" s="119" t="s">
        <v>502</v>
      </c>
    </row>
    <row r="20" spans="1:4" x14ac:dyDescent="0.25">
      <c r="A20" s="116" t="str">
        <f t="shared" si="0"/>
        <v>1202010105120.3</v>
      </c>
      <c r="B20" s="117">
        <v>120201010512</v>
      </c>
      <c r="C20" s="118">
        <v>0.3</v>
      </c>
      <c r="D20" s="119" t="s">
        <v>503</v>
      </c>
    </row>
    <row r="21" spans="1:4" x14ac:dyDescent="0.25">
      <c r="A21" s="116" t="str">
        <f t="shared" si="0"/>
        <v>1202010105140.3</v>
      </c>
      <c r="B21" s="117">
        <v>120201010514</v>
      </c>
      <c r="C21" s="118">
        <v>0.3</v>
      </c>
      <c r="D21" s="119" t="s">
        <v>504</v>
      </c>
    </row>
    <row r="22" spans="1:4" x14ac:dyDescent="0.25">
      <c r="A22" s="116" t="str">
        <f t="shared" si="0"/>
        <v>1202010105150.3</v>
      </c>
      <c r="B22" s="117">
        <v>120201010515</v>
      </c>
      <c r="C22" s="118">
        <v>0.3</v>
      </c>
      <c r="D22" s="119" t="s">
        <v>505</v>
      </c>
    </row>
    <row r="23" spans="1:4" x14ac:dyDescent="0.25">
      <c r="A23" s="116" t="str">
        <f t="shared" si="0"/>
        <v>1202010105160.3</v>
      </c>
      <c r="B23" s="117">
        <v>120201010516</v>
      </c>
      <c r="C23" s="118">
        <v>0.3</v>
      </c>
      <c r="D23" s="119" t="s">
        <v>506</v>
      </c>
    </row>
    <row r="24" spans="1:4" x14ac:dyDescent="0.25">
      <c r="A24" s="116" t="str">
        <f t="shared" si="0"/>
        <v>1202010105170.25</v>
      </c>
      <c r="B24" s="117">
        <v>120201010517</v>
      </c>
      <c r="C24" s="118">
        <v>0.25</v>
      </c>
      <c r="D24" s="119" t="s">
        <v>507</v>
      </c>
    </row>
    <row r="25" spans="1:4" x14ac:dyDescent="0.25">
      <c r="A25" s="116" t="str">
        <f t="shared" si="0"/>
        <v>1202010107011</v>
      </c>
      <c r="B25" s="117">
        <v>120201010701</v>
      </c>
      <c r="C25" s="118">
        <v>1</v>
      </c>
      <c r="D25" s="119" t="s">
        <v>508</v>
      </c>
    </row>
    <row r="26" spans="1:4" x14ac:dyDescent="0.25">
      <c r="A26" s="116" t="str">
        <f t="shared" si="0"/>
        <v>1202010107020.25</v>
      </c>
      <c r="B26" s="117">
        <v>120201010702</v>
      </c>
      <c r="C26" s="118">
        <v>0.25</v>
      </c>
      <c r="D26" s="119" t="s">
        <v>509</v>
      </c>
    </row>
    <row r="27" spans="1:4" x14ac:dyDescent="0.25">
      <c r="A27" s="116" t="str">
        <f t="shared" si="0"/>
        <v>1202010107030.25</v>
      </c>
      <c r="B27" s="117">
        <v>120201010703</v>
      </c>
      <c r="C27" s="118">
        <v>0.25</v>
      </c>
      <c r="D27" s="119" t="s">
        <v>510</v>
      </c>
    </row>
    <row r="28" spans="1:4" x14ac:dyDescent="0.25">
      <c r="A28" s="116" t="str">
        <f t="shared" si="0"/>
        <v>1202010107040.3</v>
      </c>
      <c r="B28" s="117">
        <v>120201010704</v>
      </c>
      <c r="C28" s="118">
        <v>0.3</v>
      </c>
      <c r="D28" s="119" t="s">
        <v>511</v>
      </c>
    </row>
    <row r="29" spans="1:4" x14ac:dyDescent="0.25">
      <c r="A29" s="116" t="str">
        <f t="shared" si="0"/>
        <v>1202010107050.3</v>
      </c>
      <c r="B29" s="117">
        <v>120201010705</v>
      </c>
      <c r="C29" s="118">
        <v>0.3</v>
      </c>
      <c r="D29" s="119" t="s">
        <v>512</v>
      </c>
    </row>
    <row r="30" spans="1:4" x14ac:dyDescent="0.25">
      <c r="A30" s="116" t="str">
        <f t="shared" si="0"/>
        <v>1202010107060.3</v>
      </c>
      <c r="B30" s="117">
        <v>120201010706</v>
      </c>
      <c r="C30" s="118">
        <v>0.3</v>
      </c>
      <c r="D30" s="119" t="s">
        <v>513</v>
      </c>
    </row>
    <row r="31" spans="1:4" x14ac:dyDescent="0.25">
      <c r="A31" s="116" t="str">
        <f t="shared" si="0"/>
        <v>1202010107070.3</v>
      </c>
      <c r="B31" s="117">
        <v>120201010707</v>
      </c>
      <c r="C31" s="118">
        <v>0.3</v>
      </c>
      <c r="D31" s="119" t="s">
        <v>514</v>
      </c>
    </row>
    <row r="32" spans="1:4" x14ac:dyDescent="0.25">
      <c r="A32" s="116" t="str">
        <f t="shared" si="0"/>
        <v>1202010107080.3</v>
      </c>
      <c r="B32" s="117">
        <v>120201010708</v>
      </c>
      <c r="C32" s="118">
        <v>0.3</v>
      </c>
      <c r="D32" s="119" t="s">
        <v>515</v>
      </c>
    </row>
    <row r="33" spans="1:4" x14ac:dyDescent="0.25">
      <c r="A33" s="116" t="str">
        <f t="shared" si="0"/>
        <v>1202010107090.3</v>
      </c>
      <c r="B33" s="117">
        <v>120201010709</v>
      </c>
      <c r="C33" s="118">
        <v>0.3</v>
      </c>
      <c r="D33" s="119" t="s">
        <v>516</v>
      </c>
    </row>
    <row r="34" spans="1:4" x14ac:dyDescent="0.25">
      <c r="A34" s="116" t="str">
        <f t="shared" si="0"/>
        <v>1202010107100.25</v>
      </c>
      <c r="B34" s="117">
        <v>120201010710</v>
      </c>
      <c r="C34" s="118">
        <v>0.25</v>
      </c>
      <c r="D34" s="119" t="s">
        <v>517</v>
      </c>
    </row>
    <row r="35" spans="1:4" x14ac:dyDescent="0.25">
      <c r="A35" s="116" t="str">
        <f t="shared" si="0"/>
        <v>1202010107110.3</v>
      </c>
      <c r="B35" s="117">
        <v>120201010711</v>
      </c>
      <c r="C35" s="118">
        <v>0.3</v>
      </c>
      <c r="D35" s="119" t="s">
        <v>518</v>
      </c>
    </row>
    <row r="36" spans="1:4" x14ac:dyDescent="0.25">
      <c r="A36" s="116" t="str">
        <f t="shared" si="0"/>
        <v>1202010107120.3</v>
      </c>
      <c r="B36" s="117">
        <v>120201010712</v>
      </c>
      <c r="C36" s="118">
        <v>0.3</v>
      </c>
      <c r="D36" s="119" t="s">
        <v>519</v>
      </c>
    </row>
    <row r="37" spans="1:4" x14ac:dyDescent="0.25">
      <c r="A37" s="116" t="str">
        <f t="shared" si="0"/>
        <v>1202010107130.3</v>
      </c>
      <c r="B37" s="117">
        <v>120201010713</v>
      </c>
      <c r="C37" s="118">
        <v>0.3</v>
      </c>
      <c r="D37" s="119" t="s">
        <v>520</v>
      </c>
    </row>
    <row r="38" spans="1:4" x14ac:dyDescent="0.25">
      <c r="A38" s="116" t="str">
        <f t="shared" si="0"/>
        <v>1202010107140.3</v>
      </c>
      <c r="B38" s="117">
        <v>120201010714</v>
      </c>
      <c r="C38" s="118">
        <v>0.3</v>
      </c>
      <c r="D38" s="119" t="s">
        <v>521</v>
      </c>
    </row>
    <row r="39" spans="1:4" x14ac:dyDescent="0.25">
      <c r="A39" s="116" t="str">
        <f t="shared" si="0"/>
        <v>1202010107150.3</v>
      </c>
      <c r="B39" s="117">
        <v>120201010715</v>
      </c>
      <c r="C39" s="118">
        <v>0.3</v>
      </c>
      <c r="D39" s="119" t="s">
        <v>522</v>
      </c>
    </row>
    <row r="40" spans="1:4" x14ac:dyDescent="0.25">
      <c r="A40" s="116" t="str">
        <f t="shared" si="0"/>
        <v>1202010107160.3</v>
      </c>
      <c r="B40" s="117">
        <v>120201010716</v>
      </c>
      <c r="C40" s="118">
        <v>0.3</v>
      </c>
      <c r="D40" s="119" t="s">
        <v>523</v>
      </c>
    </row>
    <row r="41" spans="1:4" x14ac:dyDescent="0.25">
      <c r="A41" s="116" t="str">
        <f t="shared" si="0"/>
        <v>1202010107170.25</v>
      </c>
      <c r="B41" s="117">
        <v>120201010717</v>
      </c>
      <c r="C41" s="118">
        <v>0.25</v>
      </c>
      <c r="D41" s="119" t="s">
        <v>506</v>
      </c>
    </row>
    <row r="42" spans="1:4" x14ac:dyDescent="0.25">
      <c r="A42" s="116" t="str">
        <f t="shared" si="0"/>
        <v>1202010107180.3</v>
      </c>
      <c r="B42" s="117">
        <v>120201010718</v>
      </c>
      <c r="C42" s="118">
        <v>0.3</v>
      </c>
      <c r="D42" s="119" t="s">
        <v>524</v>
      </c>
    </row>
    <row r="43" spans="1:4" x14ac:dyDescent="0.25">
      <c r="A43" s="116" t="str">
        <f t="shared" si="0"/>
        <v>1202010107190.3</v>
      </c>
      <c r="B43" s="117">
        <v>120201010719</v>
      </c>
      <c r="C43" s="118">
        <v>0.3</v>
      </c>
      <c r="D43" s="119" t="s">
        <v>525</v>
      </c>
    </row>
    <row r="44" spans="1:4" x14ac:dyDescent="0.25">
      <c r="A44" s="116" t="str">
        <f t="shared" si="0"/>
        <v>1202010107200.3</v>
      </c>
      <c r="B44" s="117">
        <v>120201010720</v>
      </c>
      <c r="C44" s="118">
        <v>0.3</v>
      </c>
      <c r="D44" s="119" t="s">
        <v>526</v>
      </c>
    </row>
    <row r="45" spans="1:4" x14ac:dyDescent="0.25">
      <c r="A45" s="116" t="str">
        <f t="shared" si="0"/>
        <v>1202010107210.3</v>
      </c>
      <c r="B45" s="117">
        <v>120201010721</v>
      </c>
      <c r="C45" s="118">
        <v>0.3</v>
      </c>
      <c r="D45" s="119" t="s">
        <v>527</v>
      </c>
    </row>
    <row r="46" spans="1:4" x14ac:dyDescent="0.25">
      <c r="A46" s="116" t="str">
        <f t="shared" si="0"/>
        <v>1202010107220.3</v>
      </c>
      <c r="B46" s="117">
        <v>120201010722</v>
      </c>
      <c r="C46" s="118">
        <v>0.3</v>
      </c>
      <c r="D46" s="119" t="s">
        <v>528</v>
      </c>
    </row>
    <row r="47" spans="1:4" x14ac:dyDescent="0.25">
      <c r="A47" s="116" t="str">
        <f t="shared" si="0"/>
        <v>1202010107230.25</v>
      </c>
      <c r="B47" s="117">
        <v>120201010723</v>
      </c>
      <c r="C47" s="118">
        <v>0.25</v>
      </c>
      <c r="D47" s="119" t="s">
        <v>529</v>
      </c>
    </row>
    <row r="48" spans="1:4" x14ac:dyDescent="0.25">
      <c r="A48" s="116" t="str">
        <f t="shared" si="0"/>
        <v>1202010107240.3</v>
      </c>
      <c r="B48" s="117">
        <v>120201010724</v>
      </c>
      <c r="C48" s="118">
        <v>0.3</v>
      </c>
      <c r="D48" s="119" t="s">
        <v>530</v>
      </c>
    </row>
    <row r="49" spans="1:4" x14ac:dyDescent="0.25">
      <c r="A49" s="116" t="str">
        <f t="shared" si="0"/>
        <v>1202010108010.3</v>
      </c>
      <c r="B49" s="117">
        <v>120201010801</v>
      </c>
      <c r="C49" s="118">
        <v>0.3</v>
      </c>
      <c r="D49" s="119" t="s">
        <v>531</v>
      </c>
    </row>
    <row r="50" spans="1:4" x14ac:dyDescent="0.25">
      <c r="A50" s="116" t="str">
        <f t="shared" si="0"/>
        <v>1202010108020.3</v>
      </c>
      <c r="B50" s="117">
        <v>120201010802</v>
      </c>
      <c r="C50" s="118">
        <v>0.3</v>
      </c>
      <c r="D50" s="119" t="s">
        <v>532</v>
      </c>
    </row>
    <row r="51" spans="1:4" x14ac:dyDescent="0.25">
      <c r="A51" s="116" t="str">
        <f t="shared" si="0"/>
        <v>1202010108030</v>
      </c>
      <c r="B51" s="117">
        <v>120201010803</v>
      </c>
      <c r="C51" s="118">
        <v>0</v>
      </c>
      <c r="D51" s="119" t="s">
        <v>533</v>
      </c>
    </row>
    <row r="52" spans="1:4" x14ac:dyDescent="0.25">
      <c r="A52" s="116" t="str">
        <f t="shared" si="0"/>
        <v>1202010108040.25</v>
      </c>
      <c r="B52" s="117">
        <v>120201010804</v>
      </c>
      <c r="C52" s="118">
        <v>0.25</v>
      </c>
      <c r="D52" s="119" t="s">
        <v>534</v>
      </c>
    </row>
    <row r="53" spans="1:4" x14ac:dyDescent="0.25">
      <c r="A53" s="116" t="str">
        <f t="shared" si="0"/>
        <v>1202010108050</v>
      </c>
      <c r="B53" s="117">
        <v>120201010805</v>
      </c>
      <c r="C53" s="118">
        <v>0</v>
      </c>
      <c r="D53" s="119" t="s">
        <v>535</v>
      </c>
    </row>
    <row r="54" spans="1:4" x14ac:dyDescent="0.25">
      <c r="A54" s="116" t="str">
        <f t="shared" si="0"/>
        <v>1202020100010.25</v>
      </c>
      <c r="B54" s="117">
        <v>120202010001</v>
      </c>
      <c r="C54" s="118">
        <v>0.25</v>
      </c>
      <c r="D54" s="119" t="s">
        <v>536</v>
      </c>
    </row>
    <row r="55" spans="1:4" x14ac:dyDescent="0.25">
      <c r="A55" s="116" t="str">
        <f t="shared" si="0"/>
        <v>1202020100020.25</v>
      </c>
      <c r="B55" s="117">
        <v>120202010002</v>
      </c>
      <c r="C55" s="118">
        <v>0.25</v>
      </c>
      <c r="D55" s="119" t="s">
        <v>537</v>
      </c>
    </row>
    <row r="56" spans="1:4" x14ac:dyDescent="0.25">
      <c r="A56" s="116" t="str">
        <f t="shared" si="0"/>
        <v>1202020100030.25</v>
      </c>
      <c r="B56" s="117">
        <v>120202010003</v>
      </c>
      <c r="C56" s="118">
        <v>0.25</v>
      </c>
      <c r="D56" s="119" t="s">
        <v>538</v>
      </c>
    </row>
    <row r="57" spans="1:4" x14ac:dyDescent="0.25">
      <c r="A57" s="116" t="str">
        <f t="shared" si="0"/>
        <v>1202020100040.3</v>
      </c>
      <c r="B57" s="117">
        <v>120202010004</v>
      </c>
      <c r="C57" s="118">
        <v>0.3</v>
      </c>
      <c r="D57" s="119" t="s">
        <v>539</v>
      </c>
    </row>
    <row r="58" spans="1:4" x14ac:dyDescent="0.25">
      <c r="A58" s="116" t="str">
        <f t="shared" si="0"/>
        <v>1202020100050.25</v>
      </c>
      <c r="B58" s="117">
        <v>120202010005</v>
      </c>
      <c r="C58" s="118">
        <v>0.25</v>
      </c>
      <c r="D58" s="119" t="s">
        <v>540</v>
      </c>
    </row>
    <row r="59" spans="1:4" x14ac:dyDescent="0.25">
      <c r="A59" s="116" t="str">
        <f t="shared" si="0"/>
        <v>1203010100010.25</v>
      </c>
      <c r="B59" s="117">
        <v>120301010001</v>
      </c>
      <c r="C59" s="118">
        <v>0.25</v>
      </c>
      <c r="D59" s="119" t="s">
        <v>541</v>
      </c>
    </row>
    <row r="60" spans="1:4" x14ac:dyDescent="0.25">
      <c r="A60" s="116" t="str">
        <f t="shared" si="0"/>
        <v>1203010100020.4</v>
      </c>
      <c r="B60" s="117">
        <v>120301010002</v>
      </c>
      <c r="C60" s="118">
        <v>0.4</v>
      </c>
      <c r="D60" s="119" t="s">
        <v>542</v>
      </c>
    </row>
    <row r="61" spans="1:4" x14ac:dyDescent="0.25">
      <c r="A61" s="116" t="str">
        <f t="shared" si="0"/>
        <v>1203010100030.4</v>
      </c>
      <c r="B61" s="117">
        <v>120301010003</v>
      </c>
      <c r="C61" s="118">
        <v>0.4</v>
      </c>
      <c r="D61" s="119" t="s">
        <v>543</v>
      </c>
    </row>
    <row r="62" spans="1:4" x14ac:dyDescent="0.25">
      <c r="A62" s="116" t="str">
        <f t="shared" si="0"/>
        <v>1203010100040.4</v>
      </c>
      <c r="B62" s="117">
        <v>120301010004</v>
      </c>
      <c r="C62" s="118">
        <v>0.4</v>
      </c>
      <c r="D62" s="119" t="s">
        <v>544</v>
      </c>
    </row>
    <row r="63" spans="1:4" x14ac:dyDescent="0.25">
      <c r="A63" s="116" t="str">
        <f t="shared" si="0"/>
        <v>1203010100060.4</v>
      </c>
      <c r="B63" s="117">
        <v>120301010006</v>
      </c>
      <c r="C63" s="118">
        <v>0.4</v>
      </c>
      <c r="D63" s="119" t="s">
        <v>545</v>
      </c>
    </row>
    <row r="64" spans="1:4" x14ac:dyDescent="0.25">
      <c r="A64" s="116" t="str">
        <f t="shared" si="0"/>
        <v>1203010100070.4</v>
      </c>
      <c r="B64" s="117">
        <v>120301010007</v>
      </c>
      <c r="C64" s="118">
        <v>0.4</v>
      </c>
      <c r="D64" s="119" t="s">
        <v>546</v>
      </c>
    </row>
    <row r="65" spans="1:4" x14ac:dyDescent="0.25">
      <c r="A65" s="116" t="str">
        <f t="shared" si="0"/>
        <v>1203010100080.5</v>
      </c>
      <c r="B65" s="117">
        <v>120301010008</v>
      </c>
      <c r="C65" s="118">
        <v>0.5</v>
      </c>
      <c r="D65" s="119" t="s">
        <v>547</v>
      </c>
    </row>
    <row r="66" spans="1:4" x14ac:dyDescent="0.25">
      <c r="A66" s="116" t="str">
        <f t="shared" ref="A66:A129" si="1">CONCATENATE(B66,C66)</f>
        <v>1203010100090.4</v>
      </c>
      <c r="B66" s="117">
        <v>120301010009</v>
      </c>
      <c r="C66" s="118">
        <v>0.4</v>
      </c>
      <c r="D66" s="119" t="s">
        <v>548</v>
      </c>
    </row>
    <row r="67" spans="1:4" x14ac:dyDescent="0.25">
      <c r="A67" s="116" t="str">
        <f t="shared" si="1"/>
        <v>1203010100100.4</v>
      </c>
      <c r="B67" s="117">
        <v>120301010010</v>
      </c>
      <c r="C67" s="118">
        <v>0.4</v>
      </c>
      <c r="D67" s="119" t="s">
        <v>549</v>
      </c>
    </row>
    <row r="68" spans="1:4" x14ac:dyDescent="0.25">
      <c r="A68" s="116" t="str">
        <f t="shared" si="1"/>
        <v>1203010100110.35</v>
      </c>
      <c r="B68" s="117">
        <v>120301010011</v>
      </c>
      <c r="C68" s="118">
        <v>0.35</v>
      </c>
      <c r="D68" s="119" t="s">
        <v>550</v>
      </c>
    </row>
    <row r="69" spans="1:4" x14ac:dyDescent="0.25">
      <c r="A69" s="116" t="str">
        <f t="shared" si="1"/>
        <v>1203010100120.25</v>
      </c>
      <c r="B69" s="117">
        <v>120301010012</v>
      </c>
      <c r="C69" s="118">
        <v>0.25</v>
      </c>
      <c r="D69" s="119" t="s">
        <v>551</v>
      </c>
    </row>
    <row r="70" spans="1:4" x14ac:dyDescent="0.25">
      <c r="A70" s="116" t="str">
        <f t="shared" si="1"/>
        <v>1203010100130.4</v>
      </c>
      <c r="B70" s="117">
        <v>120301010013</v>
      </c>
      <c r="C70" s="118">
        <v>0.4</v>
      </c>
      <c r="D70" s="119" t="s">
        <v>552</v>
      </c>
    </row>
    <row r="71" spans="1:4" x14ac:dyDescent="0.25">
      <c r="A71" s="116" t="str">
        <f t="shared" si="1"/>
        <v>1203010100140.25</v>
      </c>
      <c r="B71" s="117">
        <v>120301010014</v>
      </c>
      <c r="C71" s="118">
        <v>0.25</v>
      </c>
      <c r="D71" s="119" t="s">
        <v>553</v>
      </c>
    </row>
    <row r="72" spans="1:4" x14ac:dyDescent="0.25">
      <c r="A72" s="116" t="str">
        <f t="shared" si="1"/>
        <v>1203010100170.4</v>
      </c>
      <c r="B72" s="117">
        <v>120301010017</v>
      </c>
      <c r="C72" s="118">
        <v>0.4</v>
      </c>
      <c r="D72" s="119" t="s">
        <v>554</v>
      </c>
    </row>
    <row r="73" spans="1:4" x14ac:dyDescent="0.25">
      <c r="A73" s="116" t="str">
        <f t="shared" si="1"/>
        <v>1203010100180.3</v>
      </c>
      <c r="B73" s="117">
        <v>120301010018</v>
      </c>
      <c r="C73" s="118">
        <v>0.3</v>
      </c>
      <c r="D73" s="119" t="s">
        <v>555</v>
      </c>
    </row>
    <row r="74" spans="1:4" x14ac:dyDescent="0.25">
      <c r="A74" s="116" t="str">
        <f t="shared" si="1"/>
        <v>1203010100190.25</v>
      </c>
      <c r="B74" s="117">
        <v>120301010019</v>
      </c>
      <c r="C74" s="118">
        <v>0.25</v>
      </c>
      <c r="D74" s="119" t="s">
        <v>556</v>
      </c>
    </row>
    <row r="75" spans="1:4" x14ac:dyDescent="0.25">
      <c r="A75" s="116" t="str">
        <f t="shared" si="1"/>
        <v>1203010100210.4</v>
      </c>
      <c r="B75" s="117">
        <v>120301010021</v>
      </c>
      <c r="C75" s="118">
        <v>0.4</v>
      </c>
      <c r="D75" s="119" t="s">
        <v>557</v>
      </c>
    </row>
    <row r="76" spans="1:4" x14ac:dyDescent="0.25">
      <c r="A76" s="116" t="str">
        <f t="shared" si="1"/>
        <v>1203010100220.25</v>
      </c>
      <c r="B76" s="117">
        <v>120301010022</v>
      </c>
      <c r="C76" s="118">
        <v>0.25</v>
      </c>
      <c r="D76" s="119" t="s">
        <v>558</v>
      </c>
    </row>
    <row r="77" spans="1:4" x14ac:dyDescent="0.25">
      <c r="A77" s="116" t="str">
        <f t="shared" si="1"/>
        <v>1203010100230.25</v>
      </c>
      <c r="B77" s="117">
        <v>120301010023</v>
      </c>
      <c r="C77" s="118">
        <v>0.25</v>
      </c>
      <c r="D77" s="119" t="s">
        <v>559</v>
      </c>
    </row>
    <row r="78" spans="1:4" x14ac:dyDescent="0.25">
      <c r="A78" s="116" t="str">
        <f t="shared" si="1"/>
        <v>1203010100240.25</v>
      </c>
      <c r="B78" s="117">
        <v>120301010024</v>
      </c>
      <c r="C78" s="118">
        <v>0.25</v>
      </c>
      <c r="D78" s="119" t="s">
        <v>560</v>
      </c>
    </row>
    <row r="79" spans="1:4" x14ac:dyDescent="0.25">
      <c r="A79" s="116" t="str">
        <f t="shared" si="1"/>
        <v>1203010100250.5</v>
      </c>
      <c r="B79" s="117">
        <v>120301010025</v>
      </c>
      <c r="C79" s="118">
        <v>0.5</v>
      </c>
      <c r="D79" s="119" t="s">
        <v>561</v>
      </c>
    </row>
    <row r="80" spans="1:4" x14ac:dyDescent="0.25">
      <c r="A80" s="116" t="str">
        <f t="shared" si="1"/>
        <v>1203010100260.4</v>
      </c>
      <c r="B80" s="117">
        <v>120301010026</v>
      </c>
      <c r="C80" s="118">
        <v>0.4</v>
      </c>
      <c r="D80" s="119" t="s">
        <v>562</v>
      </c>
    </row>
    <row r="81" spans="1:4" x14ac:dyDescent="0.25">
      <c r="A81" s="116" t="str">
        <f t="shared" si="1"/>
        <v>1203010100270.6</v>
      </c>
      <c r="B81" s="117">
        <v>120301010027</v>
      </c>
      <c r="C81" s="118">
        <v>0.6</v>
      </c>
      <c r="D81" s="119" t="s">
        <v>563</v>
      </c>
    </row>
    <row r="82" spans="1:4" x14ac:dyDescent="0.25">
      <c r="A82" s="116" t="str">
        <f t="shared" si="1"/>
        <v>1203010101011</v>
      </c>
      <c r="B82" s="117">
        <v>120301010101</v>
      </c>
      <c r="C82" s="118">
        <v>1</v>
      </c>
      <c r="D82" s="119" t="s">
        <v>564</v>
      </c>
    </row>
    <row r="83" spans="1:4" x14ac:dyDescent="0.25">
      <c r="A83" s="116" t="str">
        <f t="shared" si="1"/>
        <v>1203010101020.4</v>
      </c>
      <c r="B83" s="117">
        <v>120301010102</v>
      </c>
      <c r="C83" s="118">
        <v>0.4</v>
      </c>
      <c r="D83" s="119" t="s">
        <v>565</v>
      </c>
    </row>
    <row r="84" spans="1:4" x14ac:dyDescent="0.25">
      <c r="A84" s="116" t="str">
        <f t="shared" si="1"/>
        <v>1203010101031</v>
      </c>
      <c r="B84" s="117">
        <v>120301010103</v>
      </c>
      <c r="C84" s="118">
        <v>1</v>
      </c>
      <c r="D84" s="119" t="s">
        <v>566</v>
      </c>
    </row>
    <row r="85" spans="1:4" x14ac:dyDescent="0.25">
      <c r="A85" s="116" t="str">
        <f t="shared" si="1"/>
        <v>1203010101040.4</v>
      </c>
      <c r="B85" s="117">
        <v>120301010104</v>
      </c>
      <c r="C85" s="118">
        <v>0.4</v>
      </c>
      <c r="D85" s="119" t="s">
        <v>567</v>
      </c>
    </row>
    <row r="86" spans="1:4" x14ac:dyDescent="0.25">
      <c r="A86" s="116" t="str">
        <f t="shared" si="1"/>
        <v>1203010101050.4</v>
      </c>
      <c r="B86" s="117">
        <v>120301010105</v>
      </c>
      <c r="C86" s="118">
        <v>0.4</v>
      </c>
      <c r="D86" s="119" t="s">
        <v>568</v>
      </c>
    </row>
    <row r="87" spans="1:4" x14ac:dyDescent="0.25">
      <c r="A87" s="116" t="str">
        <f t="shared" si="1"/>
        <v>1203010101060.4</v>
      </c>
      <c r="B87" s="117">
        <v>120301010106</v>
      </c>
      <c r="C87" s="118">
        <v>0.4</v>
      </c>
      <c r="D87" s="119" t="s">
        <v>569</v>
      </c>
    </row>
    <row r="88" spans="1:4" x14ac:dyDescent="0.25">
      <c r="A88" s="116" t="str">
        <f t="shared" si="1"/>
        <v>1203010101070.4</v>
      </c>
      <c r="B88" s="117">
        <v>120301010107</v>
      </c>
      <c r="C88" s="118">
        <v>0.4</v>
      </c>
      <c r="D88" s="119" t="s">
        <v>570</v>
      </c>
    </row>
    <row r="89" spans="1:4" x14ac:dyDescent="0.25">
      <c r="A89" s="116" t="str">
        <f t="shared" si="1"/>
        <v>1203010101080.4</v>
      </c>
      <c r="B89" s="117">
        <v>120301010108</v>
      </c>
      <c r="C89" s="118">
        <v>0.4</v>
      </c>
      <c r="D89" s="119" t="s">
        <v>571</v>
      </c>
    </row>
    <row r="90" spans="1:4" x14ac:dyDescent="0.25">
      <c r="A90" s="116" t="str">
        <f t="shared" si="1"/>
        <v>1203010101090.4</v>
      </c>
      <c r="B90" s="117">
        <v>120301010109</v>
      </c>
      <c r="C90" s="118">
        <v>0.4</v>
      </c>
      <c r="D90" s="119" t="s">
        <v>572</v>
      </c>
    </row>
    <row r="91" spans="1:4" x14ac:dyDescent="0.25">
      <c r="A91" s="116" t="str">
        <f t="shared" si="1"/>
        <v>1203010101100.6</v>
      </c>
      <c r="B91" s="117">
        <v>120301010110</v>
      </c>
      <c r="C91" s="118">
        <v>0.6</v>
      </c>
      <c r="D91" s="119" t="s">
        <v>573</v>
      </c>
    </row>
    <row r="92" spans="1:4" x14ac:dyDescent="0.25">
      <c r="A92" s="116" t="str">
        <f t="shared" si="1"/>
        <v>1203010101110.4</v>
      </c>
      <c r="B92" s="117">
        <v>120301010111</v>
      </c>
      <c r="C92" s="118">
        <v>0.4</v>
      </c>
      <c r="D92" s="119" t="s">
        <v>574</v>
      </c>
    </row>
    <row r="93" spans="1:4" x14ac:dyDescent="0.25">
      <c r="A93" s="116" t="str">
        <f t="shared" si="1"/>
        <v>1203010101120.4</v>
      </c>
      <c r="B93" s="117">
        <v>120301010112</v>
      </c>
      <c r="C93" s="118">
        <v>0.4</v>
      </c>
      <c r="D93" s="119" t="s">
        <v>575</v>
      </c>
    </row>
    <row r="94" spans="1:4" x14ac:dyDescent="0.25">
      <c r="A94" s="116" t="str">
        <f t="shared" si="1"/>
        <v>1203010101130.6</v>
      </c>
      <c r="B94" s="117">
        <v>120301010113</v>
      </c>
      <c r="C94" s="118">
        <v>0.6</v>
      </c>
      <c r="D94" s="119" t="s">
        <v>576</v>
      </c>
    </row>
    <row r="95" spans="1:4" x14ac:dyDescent="0.25">
      <c r="A95" s="116" t="str">
        <f t="shared" si="1"/>
        <v>1203010101140.5</v>
      </c>
      <c r="B95" s="117">
        <v>120301010114</v>
      </c>
      <c r="C95" s="118">
        <v>0.5</v>
      </c>
      <c r="D95" s="119" t="s">
        <v>577</v>
      </c>
    </row>
    <row r="96" spans="1:4" x14ac:dyDescent="0.25">
      <c r="A96" s="116" t="str">
        <f t="shared" si="1"/>
        <v>1203010101151</v>
      </c>
      <c r="B96" s="117">
        <v>120301010115</v>
      </c>
      <c r="C96" s="118">
        <v>1</v>
      </c>
      <c r="D96" s="119" t="s">
        <v>578</v>
      </c>
    </row>
    <row r="97" spans="1:4" x14ac:dyDescent="0.25">
      <c r="A97" s="116" t="str">
        <f t="shared" si="1"/>
        <v>1203010101160.4</v>
      </c>
      <c r="B97" s="117">
        <v>120301010116</v>
      </c>
      <c r="C97" s="118">
        <v>0.4</v>
      </c>
      <c r="D97" s="119" t="s">
        <v>579</v>
      </c>
    </row>
    <row r="98" spans="1:4" x14ac:dyDescent="0.25">
      <c r="A98" s="116" t="str">
        <f t="shared" si="1"/>
        <v>1203010101170.4</v>
      </c>
      <c r="B98" s="117">
        <v>120301010117</v>
      </c>
      <c r="C98" s="118">
        <v>0.4</v>
      </c>
      <c r="D98" s="119" t="s">
        <v>580</v>
      </c>
    </row>
    <row r="99" spans="1:4" x14ac:dyDescent="0.25">
      <c r="A99" s="116" t="str">
        <f t="shared" si="1"/>
        <v>1203010101180.4</v>
      </c>
      <c r="B99" s="117">
        <v>120301010118</v>
      </c>
      <c r="C99" s="118">
        <v>0.4</v>
      </c>
      <c r="D99" s="119" t="s">
        <v>581</v>
      </c>
    </row>
    <row r="100" spans="1:4" x14ac:dyDescent="0.25">
      <c r="A100" s="116" t="str">
        <f t="shared" si="1"/>
        <v>1203010101190.4</v>
      </c>
      <c r="B100" s="117">
        <v>120301010119</v>
      </c>
      <c r="C100" s="118">
        <v>0.4</v>
      </c>
      <c r="D100" s="119" t="s">
        <v>582</v>
      </c>
    </row>
    <row r="101" spans="1:4" x14ac:dyDescent="0.25">
      <c r="A101" s="116" t="str">
        <f t="shared" si="1"/>
        <v>1203010105010.25</v>
      </c>
      <c r="B101" s="120">
        <v>120301010501</v>
      </c>
      <c r="C101" s="118">
        <v>0.25</v>
      </c>
      <c r="D101" s="119" t="s">
        <v>583</v>
      </c>
    </row>
    <row r="102" spans="1:4" x14ac:dyDescent="0.25">
      <c r="A102" s="116" t="str">
        <f t="shared" si="1"/>
        <v>1203010105020.25</v>
      </c>
      <c r="B102" s="120">
        <v>120301010502</v>
      </c>
      <c r="C102" s="118">
        <v>0.25</v>
      </c>
      <c r="D102" s="119" t="s">
        <v>584</v>
      </c>
    </row>
    <row r="103" spans="1:4" x14ac:dyDescent="0.25">
      <c r="A103" s="116" t="str">
        <f t="shared" si="1"/>
        <v>1203010105030.4</v>
      </c>
      <c r="B103" s="120">
        <v>120301010503</v>
      </c>
      <c r="C103" s="118">
        <v>0.4</v>
      </c>
      <c r="D103" s="119" t="s">
        <v>585</v>
      </c>
    </row>
    <row r="104" spans="1:4" x14ac:dyDescent="0.25">
      <c r="A104" s="116" t="str">
        <f t="shared" si="1"/>
        <v>1203010105040.25</v>
      </c>
      <c r="B104" s="120">
        <v>120301010504</v>
      </c>
      <c r="C104" s="118">
        <v>0.25</v>
      </c>
      <c r="D104" s="119" t="s">
        <v>586</v>
      </c>
    </row>
    <row r="105" spans="1:4" x14ac:dyDescent="0.25">
      <c r="A105" s="116" t="str">
        <f t="shared" si="1"/>
        <v>1203010105050.25</v>
      </c>
      <c r="B105" s="120">
        <v>120301010505</v>
      </c>
      <c r="C105" s="118">
        <v>0.25</v>
      </c>
      <c r="D105" s="119" t="s">
        <v>587</v>
      </c>
    </row>
    <row r="106" spans="1:4" x14ac:dyDescent="0.25">
      <c r="A106" s="116" t="str">
        <f t="shared" si="1"/>
        <v>1203010105060.25</v>
      </c>
      <c r="B106" s="120">
        <v>120301010506</v>
      </c>
      <c r="C106" s="118">
        <v>0.25</v>
      </c>
      <c r="D106" s="119" t="s">
        <v>588</v>
      </c>
    </row>
    <row r="107" spans="1:4" x14ac:dyDescent="0.25">
      <c r="A107" s="116" t="str">
        <f t="shared" si="1"/>
        <v>1203010105070.4</v>
      </c>
      <c r="B107" s="120">
        <v>120301010507</v>
      </c>
      <c r="C107" s="118">
        <v>0.4</v>
      </c>
      <c r="D107" s="119" t="s">
        <v>589</v>
      </c>
    </row>
    <row r="108" spans="1:4" x14ac:dyDescent="0.25">
      <c r="A108" s="116" t="str">
        <f t="shared" si="1"/>
        <v>1203010105080.25</v>
      </c>
      <c r="B108" s="120">
        <v>120301010508</v>
      </c>
      <c r="C108" s="118">
        <v>0.25</v>
      </c>
      <c r="D108" s="119" t="s">
        <v>590</v>
      </c>
    </row>
    <row r="109" spans="1:4" x14ac:dyDescent="0.25">
      <c r="A109" s="116" t="str">
        <f t="shared" si="1"/>
        <v>1203010105090.25</v>
      </c>
      <c r="B109" s="120">
        <v>120301010509</v>
      </c>
      <c r="C109" s="118">
        <v>0.25</v>
      </c>
      <c r="D109" s="119" t="s">
        <v>591</v>
      </c>
    </row>
    <row r="110" spans="1:4" x14ac:dyDescent="0.25">
      <c r="A110" s="116" t="str">
        <f t="shared" si="1"/>
        <v>1203010105100.4</v>
      </c>
      <c r="B110" s="120">
        <v>120301010510</v>
      </c>
      <c r="C110" s="118">
        <v>0.4</v>
      </c>
      <c r="D110" s="119" t="s">
        <v>592</v>
      </c>
    </row>
    <row r="111" spans="1:4" x14ac:dyDescent="0.25">
      <c r="A111" s="116" t="str">
        <f t="shared" si="1"/>
        <v>1203010105110.4</v>
      </c>
      <c r="B111" s="120">
        <v>120301010511</v>
      </c>
      <c r="C111" s="118">
        <v>0.4</v>
      </c>
      <c r="D111" s="119" t="s">
        <v>593</v>
      </c>
    </row>
    <row r="112" spans="1:4" x14ac:dyDescent="0.25">
      <c r="A112" s="116" t="str">
        <f t="shared" si="1"/>
        <v>1203010105120.25</v>
      </c>
      <c r="B112" s="120">
        <v>120301010512</v>
      </c>
      <c r="C112" s="118">
        <v>0.25</v>
      </c>
      <c r="D112" s="119" t="s">
        <v>594</v>
      </c>
    </row>
    <row r="113" spans="1:4" x14ac:dyDescent="0.25">
      <c r="A113" s="116" t="str">
        <f t="shared" si="1"/>
        <v>1203010107010.25</v>
      </c>
      <c r="B113" s="117">
        <v>120301010701</v>
      </c>
      <c r="C113" s="118">
        <v>0.25</v>
      </c>
      <c r="D113" s="119" t="s">
        <v>595</v>
      </c>
    </row>
    <row r="114" spans="1:4" x14ac:dyDescent="0.25">
      <c r="A114" s="116" t="str">
        <f t="shared" si="1"/>
        <v>1203010107020.4</v>
      </c>
      <c r="B114" s="117">
        <v>120301010702</v>
      </c>
      <c r="C114" s="118">
        <v>0.4</v>
      </c>
      <c r="D114" s="119" t="s">
        <v>596</v>
      </c>
    </row>
    <row r="115" spans="1:4" x14ac:dyDescent="0.25">
      <c r="A115" s="116" t="str">
        <f t="shared" si="1"/>
        <v>1203010107030.5</v>
      </c>
      <c r="B115" s="117">
        <v>120301010703</v>
      </c>
      <c r="C115" s="118">
        <v>0.5</v>
      </c>
      <c r="D115" s="119" t="s">
        <v>597</v>
      </c>
    </row>
    <row r="116" spans="1:4" x14ac:dyDescent="0.25">
      <c r="A116" s="116" t="str">
        <f t="shared" si="1"/>
        <v>1203010107040.25</v>
      </c>
      <c r="B116" s="117">
        <v>120301010704</v>
      </c>
      <c r="C116" s="118">
        <v>0.25</v>
      </c>
      <c r="D116" s="119" t="s">
        <v>598</v>
      </c>
    </row>
    <row r="117" spans="1:4" x14ac:dyDescent="0.25">
      <c r="A117" s="116" t="str">
        <f t="shared" si="1"/>
        <v>1203010107050.4</v>
      </c>
      <c r="B117" s="117">
        <v>120301010705</v>
      </c>
      <c r="C117" s="118">
        <v>0.4</v>
      </c>
      <c r="D117" s="119" t="s">
        <v>599</v>
      </c>
    </row>
    <row r="118" spans="1:4" x14ac:dyDescent="0.25">
      <c r="A118" s="116" t="str">
        <f t="shared" si="1"/>
        <v>1203010107060.25</v>
      </c>
      <c r="B118" s="117">
        <v>120301010706</v>
      </c>
      <c r="C118" s="118">
        <v>0.25</v>
      </c>
      <c r="D118" s="119" t="s">
        <v>600</v>
      </c>
    </row>
    <row r="119" spans="1:4" x14ac:dyDescent="0.25">
      <c r="A119" s="116" t="str">
        <f t="shared" si="1"/>
        <v>1203010107070.4</v>
      </c>
      <c r="B119" s="117">
        <v>120301010707</v>
      </c>
      <c r="C119" s="118">
        <v>0.4</v>
      </c>
      <c r="D119" s="119" t="s">
        <v>601</v>
      </c>
    </row>
    <row r="120" spans="1:4" x14ac:dyDescent="0.25">
      <c r="A120" s="116" t="str">
        <f t="shared" si="1"/>
        <v>1203010107080.4</v>
      </c>
      <c r="B120" s="117">
        <v>120301010708</v>
      </c>
      <c r="C120" s="118">
        <v>0.4</v>
      </c>
      <c r="D120" s="119" t="s">
        <v>602</v>
      </c>
    </row>
    <row r="121" spans="1:4" x14ac:dyDescent="0.25">
      <c r="A121" s="116" t="str">
        <f t="shared" si="1"/>
        <v>1203010107090.4</v>
      </c>
      <c r="B121" s="117">
        <v>120301010709</v>
      </c>
      <c r="C121" s="118">
        <v>0.4</v>
      </c>
      <c r="D121" s="119" t="s">
        <v>603</v>
      </c>
    </row>
    <row r="122" spans="1:4" x14ac:dyDescent="0.25">
      <c r="A122" s="116" t="str">
        <f t="shared" si="1"/>
        <v>1203010107100.25</v>
      </c>
      <c r="B122" s="117">
        <v>120301010710</v>
      </c>
      <c r="C122" s="118">
        <v>0.25</v>
      </c>
      <c r="D122" s="119" t="s">
        <v>604</v>
      </c>
    </row>
    <row r="123" spans="1:4" x14ac:dyDescent="0.25">
      <c r="A123" s="116" t="str">
        <f t="shared" si="1"/>
        <v>1203010107110.6</v>
      </c>
      <c r="B123" s="117">
        <v>120301010711</v>
      </c>
      <c r="C123" s="118">
        <v>0.6</v>
      </c>
      <c r="D123" s="119" t="s">
        <v>605</v>
      </c>
    </row>
    <row r="124" spans="1:4" x14ac:dyDescent="0.25">
      <c r="A124" s="116" t="str">
        <f t="shared" si="1"/>
        <v>1203010107120.3</v>
      </c>
      <c r="B124" s="117">
        <v>120301010712</v>
      </c>
      <c r="C124" s="118">
        <v>0.3</v>
      </c>
      <c r="D124" s="119" t="s">
        <v>606</v>
      </c>
    </row>
    <row r="125" spans="1:4" x14ac:dyDescent="0.25">
      <c r="A125" s="116" t="str">
        <f t="shared" si="1"/>
        <v>1203010107130.3</v>
      </c>
      <c r="B125" s="117">
        <v>120301010713</v>
      </c>
      <c r="C125" s="118">
        <v>0.3</v>
      </c>
      <c r="D125" s="119" t="s">
        <v>607</v>
      </c>
    </row>
    <row r="126" spans="1:4" x14ac:dyDescent="0.25">
      <c r="A126" s="116" t="str">
        <f t="shared" si="1"/>
        <v>1203010107140.3</v>
      </c>
      <c r="B126" s="117">
        <v>120301010714</v>
      </c>
      <c r="C126" s="118">
        <v>0.3</v>
      </c>
      <c r="D126" s="119" t="s">
        <v>608</v>
      </c>
    </row>
    <row r="127" spans="1:4" x14ac:dyDescent="0.25">
      <c r="A127" s="116" t="str">
        <f t="shared" si="1"/>
        <v>1203010107150.3</v>
      </c>
      <c r="B127" s="117">
        <v>120301010715</v>
      </c>
      <c r="C127" s="118">
        <v>0.3</v>
      </c>
      <c r="D127" s="119" t="s">
        <v>609</v>
      </c>
    </row>
    <row r="128" spans="1:4" x14ac:dyDescent="0.25">
      <c r="A128" s="116" t="str">
        <f t="shared" si="1"/>
        <v>1203010107160.4</v>
      </c>
      <c r="B128" s="117">
        <v>120301010716</v>
      </c>
      <c r="C128" s="118">
        <v>0.4</v>
      </c>
      <c r="D128" s="119" t="s">
        <v>610</v>
      </c>
    </row>
    <row r="129" spans="1:4" x14ac:dyDescent="0.25">
      <c r="A129" s="116" t="str">
        <f t="shared" si="1"/>
        <v>1203010108010.25</v>
      </c>
      <c r="B129" s="117">
        <v>120301010801</v>
      </c>
      <c r="C129" s="118">
        <v>0.25</v>
      </c>
      <c r="D129" s="119" t="s">
        <v>611</v>
      </c>
    </row>
    <row r="130" spans="1:4" x14ac:dyDescent="0.25">
      <c r="A130" s="116" t="str">
        <f t="shared" ref="A130:A193" si="2">CONCATENATE(B130,C130)</f>
        <v>1203010108020.4</v>
      </c>
      <c r="B130" s="117">
        <v>120301010802</v>
      </c>
      <c r="C130" s="118">
        <v>0.4</v>
      </c>
      <c r="D130" s="119" t="s">
        <v>601</v>
      </c>
    </row>
    <row r="131" spans="1:4" x14ac:dyDescent="0.25">
      <c r="A131" s="116" t="str">
        <f t="shared" si="2"/>
        <v>1203010108030.4</v>
      </c>
      <c r="B131" s="117">
        <v>120301010803</v>
      </c>
      <c r="C131" s="118">
        <v>0.4</v>
      </c>
      <c r="D131" s="119" t="s">
        <v>612</v>
      </c>
    </row>
    <row r="132" spans="1:4" x14ac:dyDescent="0.25">
      <c r="A132" s="116" t="str">
        <f t="shared" si="2"/>
        <v>1203010108040.4</v>
      </c>
      <c r="B132" s="117">
        <v>120301010804</v>
      </c>
      <c r="C132" s="118">
        <v>0.4</v>
      </c>
      <c r="D132" s="119" t="s">
        <v>613</v>
      </c>
    </row>
    <row r="133" spans="1:4" x14ac:dyDescent="0.25">
      <c r="A133" s="116" t="str">
        <f t="shared" si="2"/>
        <v>1203010108051</v>
      </c>
      <c r="B133" s="117">
        <v>120301010805</v>
      </c>
      <c r="C133" s="118">
        <v>1</v>
      </c>
      <c r="D133" s="119" t="s">
        <v>614</v>
      </c>
    </row>
    <row r="134" spans="1:4" x14ac:dyDescent="0.25">
      <c r="A134" s="116" t="str">
        <f t="shared" si="2"/>
        <v>1203010108060.4</v>
      </c>
      <c r="B134" s="117">
        <v>120301010806</v>
      </c>
      <c r="C134" s="118">
        <v>0.4</v>
      </c>
      <c r="D134" s="119" t="s">
        <v>615</v>
      </c>
    </row>
    <row r="135" spans="1:4" x14ac:dyDescent="0.25">
      <c r="A135" s="116" t="str">
        <f t="shared" si="2"/>
        <v>1203010108070.4</v>
      </c>
      <c r="B135" s="117">
        <v>120301010807</v>
      </c>
      <c r="C135" s="118">
        <v>0.4</v>
      </c>
      <c r="D135" s="119" t="s">
        <v>616</v>
      </c>
    </row>
    <row r="136" spans="1:4" x14ac:dyDescent="0.25">
      <c r="A136" s="116" t="str">
        <f t="shared" si="2"/>
        <v>1203010108080.4</v>
      </c>
      <c r="B136" s="117">
        <v>120301010808</v>
      </c>
      <c r="C136" s="118">
        <v>0.4</v>
      </c>
      <c r="D136" s="119" t="s">
        <v>617</v>
      </c>
    </row>
    <row r="137" spans="1:4" x14ac:dyDescent="0.25">
      <c r="A137" s="116" t="str">
        <f t="shared" si="2"/>
        <v>1203010108090.4</v>
      </c>
      <c r="B137" s="117">
        <v>120301010809</v>
      </c>
      <c r="C137" s="118">
        <v>0.4</v>
      </c>
      <c r="D137" s="119" t="s">
        <v>618</v>
      </c>
    </row>
    <row r="138" spans="1:4" x14ac:dyDescent="0.25">
      <c r="A138" s="116" t="str">
        <f t="shared" si="2"/>
        <v>1203010108100.4</v>
      </c>
      <c r="B138" s="117">
        <v>120301010810</v>
      </c>
      <c r="C138" s="118">
        <v>0.4</v>
      </c>
      <c r="D138" s="119" t="s">
        <v>619</v>
      </c>
    </row>
    <row r="139" spans="1:4" x14ac:dyDescent="0.25">
      <c r="A139" s="116" t="str">
        <f t="shared" si="2"/>
        <v>1203010108110.4</v>
      </c>
      <c r="B139" s="117">
        <v>120301010811</v>
      </c>
      <c r="C139" s="118">
        <v>0.4</v>
      </c>
      <c r="D139" s="119" t="s">
        <v>620</v>
      </c>
    </row>
    <row r="140" spans="1:4" x14ac:dyDescent="0.25">
      <c r="A140" s="116" t="str">
        <f t="shared" si="2"/>
        <v>1203020100010.25</v>
      </c>
      <c r="B140" s="117">
        <v>120302010001</v>
      </c>
      <c r="C140" s="118">
        <v>0.25</v>
      </c>
      <c r="D140" s="119" t="s">
        <v>621</v>
      </c>
    </row>
    <row r="141" spans="1:4" x14ac:dyDescent="0.25">
      <c r="A141" s="116" t="str">
        <f t="shared" si="2"/>
        <v>1203020100020.25</v>
      </c>
      <c r="B141" s="117">
        <v>120302010002</v>
      </c>
      <c r="C141" s="118">
        <v>0.25</v>
      </c>
      <c r="D141" s="119" t="s">
        <v>622</v>
      </c>
    </row>
    <row r="142" spans="1:4" x14ac:dyDescent="0.25">
      <c r="A142" s="116" t="str">
        <f t="shared" si="2"/>
        <v>1203020100030.25</v>
      </c>
      <c r="B142" s="117">
        <v>120302010003</v>
      </c>
      <c r="C142" s="118">
        <v>0.25</v>
      </c>
      <c r="D142" s="119" t="s">
        <v>623</v>
      </c>
    </row>
    <row r="143" spans="1:4" x14ac:dyDescent="0.25">
      <c r="A143" s="116" t="str">
        <f t="shared" si="2"/>
        <v>1203020100040.3</v>
      </c>
      <c r="B143" s="117">
        <v>120302010004</v>
      </c>
      <c r="C143" s="118">
        <v>0.3</v>
      </c>
      <c r="D143" s="119" t="s">
        <v>624</v>
      </c>
    </row>
    <row r="144" spans="1:4" x14ac:dyDescent="0.25">
      <c r="A144" s="116" t="str">
        <f t="shared" si="2"/>
        <v>1203020100050.4</v>
      </c>
      <c r="B144" s="117">
        <v>120302010005</v>
      </c>
      <c r="C144" s="118">
        <v>0.4</v>
      </c>
      <c r="D144" s="119" t="s">
        <v>625</v>
      </c>
    </row>
    <row r="145" spans="1:4" x14ac:dyDescent="0.25">
      <c r="A145" s="116" t="str">
        <f t="shared" si="2"/>
        <v>1203020100060.45</v>
      </c>
      <c r="B145" s="117">
        <v>120302010006</v>
      </c>
      <c r="C145" s="118">
        <v>0.45</v>
      </c>
      <c r="D145" s="119" t="s">
        <v>626</v>
      </c>
    </row>
    <row r="146" spans="1:4" x14ac:dyDescent="0.25">
      <c r="A146" s="116" t="str">
        <f t="shared" si="2"/>
        <v>1203020100070.45</v>
      </c>
      <c r="B146" s="117">
        <v>120302010007</v>
      </c>
      <c r="C146" s="118">
        <v>0.45</v>
      </c>
      <c r="D146" s="119" t="s">
        <v>627</v>
      </c>
    </row>
    <row r="147" spans="1:4" x14ac:dyDescent="0.25">
      <c r="A147" s="116" t="str">
        <f t="shared" si="2"/>
        <v>1203020100080.3</v>
      </c>
      <c r="B147" s="117">
        <v>120302010008</v>
      </c>
      <c r="C147" s="118">
        <v>0.3</v>
      </c>
      <c r="D147" s="119" t="s">
        <v>628</v>
      </c>
    </row>
    <row r="148" spans="1:4" x14ac:dyDescent="0.25">
      <c r="A148" s="116" t="str">
        <f t="shared" si="2"/>
        <v>1203020100090.65</v>
      </c>
      <c r="B148" s="117">
        <v>120302010009</v>
      </c>
      <c r="C148" s="118">
        <v>0.65</v>
      </c>
      <c r="D148" s="119" t="s">
        <v>629</v>
      </c>
    </row>
    <row r="149" spans="1:4" x14ac:dyDescent="0.25">
      <c r="A149" s="116" t="str">
        <f t="shared" si="2"/>
        <v>1203020100100.3</v>
      </c>
      <c r="B149" s="117">
        <v>120302010010</v>
      </c>
      <c r="C149" s="118">
        <v>0.3</v>
      </c>
      <c r="D149" s="119" t="s">
        <v>630</v>
      </c>
    </row>
    <row r="150" spans="1:4" x14ac:dyDescent="0.25">
      <c r="A150" s="116" t="str">
        <f t="shared" si="2"/>
        <v>1203020100110.6</v>
      </c>
      <c r="B150" s="117">
        <v>120302010011</v>
      </c>
      <c r="C150" s="118">
        <v>0.6</v>
      </c>
      <c r="D150" s="119" t="s">
        <v>631</v>
      </c>
    </row>
    <row r="151" spans="1:4" x14ac:dyDescent="0.25">
      <c r="A151" s="116" t="str">
        <f t="shared" si="2"/>
        <v>1203020100120.35</v>
      </c>
      <c r="B151" s="117">
        <v>120302010012</v>
      </c>
      <c r="C151" s="118">
        <v>0.35</v>
      </c>
      <c r="D151" s="119" t="s">
        <v>632</v>
      </c>
    </row>
    <row r="152" spans="1:4" x14ac:dyDescent="0.25">
      <c r="A152" s="116" t="str">
        <f t="shared" si="2"/>
        <v>1203020100130.3</v>
      </c>
      <c r="B152" s="117">
        <v>120302010013</v>
      </c>
      <c r="C152" s="118">
        <v>0.3</v>
      </c>
      <c r="D152" s="119" t="s">
        <v>633</v>
      </c>
    </row>
    <row r="153" spans="1:4" x14ac:dyDescent="0.25">
      <c r="A153" s="116" t="str">
        <f t="shared" si="2"/>
        <v>1203020100140.4</v>
      </c>
      <c r="B153" s="117">
        <v>120302010014</v>
      </c>
      <c r="C153" s="118">
        <v>0.4</v>
      </c>
      <c r="D153" s="119" t="s">
        <v>634</v>
      </c>
    </row>
    <row r="154" spans="1:4" x14ac:dyDescent="0.25">
      <c r="A154" s="116" t="str">
        <f t="shared" si="2"/>
        <v>1203020105010.5</v>
      </c>
      <c r="B154" s="117">
        <v>120302010501</v>
      </c>
      <c r="C154" s="118">
        <v>0.5</v>
      </c>
      <c r="D154" s="119" t="s">
        <v>635</v>
      </c>
    </row>
    <row r="155" spans="1:4" x14ac:dyDescent="0.25">
      <c r="A155" s="116" t="str">
        <f t="shared" si="2"/>
        <v>1203020105020.5</v>
      </c>
      <c r="B155" s="117">
        <v>120302010502</v>
      </c>
      <c r="C155" s="118">
        <v>0.5</v>
      </c>
      <c r="D155" s="119" t="s">
        <v>636</v>
      </c>
    </row>
    <row r="156" spans="1:4" x14ac:dyDescent="0.25">
      <c r="A156" s="116" t="str">
        <f t="shared" si="2"/>
        <v>1203020105030.5</v>
      </c>
      <c r="B156" s="117">
        <v>120302010503</v>
      </c>
      <c r="C156" s="118">
        <v>0.5</v>
      </c>
      <c r="D156" s="119" t="s">
        <v>637</v>
      </c>
    </row>
    <row r="157" spans="1:4" x14ac:dyDescent="0.25">
      <c r="A157" s="116" t="str">
        <f t="shared" si="2"/>
        <v>1203020105040.5</v>
      </c>
      <c r="B157" s="117">
        <v>120302010504</v>
      </c>
      <c r="C157" s="118">
        <v>0.5</v>
      </c>
      <c r="D157" s="119" t="s">
        <v>638</v>
      </c>
    </row>
    <row r="158" spans="1:4" x14ac:dyDescent="0.25">
      <c r="A158" s="116" t="str">
        <f t="shared" si="2"/>
        <v>1203020105050.5</v>
      </c>
      <c r="B158" s="117">
        <v>120302010505</v>
      </c>
      <c r="C158" s="118">
        <v>0.5</v>
      </c>
      <c r="D158" s="119" t="s">
        <v>639</v>
      </c>
    </row>
    <row r="159" spans="1:4" x14ac:dyDescent="0.25">
      <c r="A159" s="116" t="str">
        <f t="shared" si="2"/>
        <v>1203020105060.4</v>
      </c>
      <c r="B159" s="117">
        <v>120302010506</v>
      </c>
      <c r="C159" s="118">
        <v>0.4</v>
      </c>
      <c r="D159" s="119" t="s">
        <v>640</v>
      </c>
    </row>
    <row r="160" spans="1:4" x14ac:dyDescent="0.25">
      <c r="A160" s="116" t="str">
        <f t="shared" si="2"/>
        <v>1203020105070.5</v>
      </c>
      <c r="B160" s="117">
        <v>120302010507</v>
      </c>
      <c r="C160" s="118">
        <v>0.5</v>
      </c>
      <c r="D160" s="119" t="s">
        <v>641</v>
      </c>
    </row>
    <row r="161" spans="1:4" x14ac:dyDescent="0.25">
      <c r="A161" s="116" t="str">
        <f t="shared" si="2"/>
        <v>1203020105080.5</v>
      </c>
      <c r="B161" s="117">
        <v>120302010508</v>
      </c>
      <c r="C161" s="118">
        <v>0.5</v>
      </c>
      <c r="D161" s="119" t="s">
        <v>642</v>
      </c>
    </row>
    <row r="162" spans="1:4" x14ac:dyDescent="0.25">
      <c r="A162" s="116" t="str">
        <f t="shared" si="2"/>
        <v>1203020200010.4</v>
      </c>
      <c r="B162" s="117">
        <v>120302020001</v>
      </c>
      <c r="C162" s="118">
        <v>0.4</v>
      </c>
      <c r="D162" s="119" t="s">
        <v>643</v>
      </c>
    </row>
    <row r="163" spans="1:4" x14ac:dyDescent="0.25">
      <c r="A163" s="116" t="str">
        <f t="shared" si="2"/>
        <v>1203020200020.25</v>
      </c>
      <c r="B163" s="117">
        <v>120302020002</v>
      </c>
      <c r="C163" s="118">
        <v>0.25</v>
      </c>
      <c r="D163" s="119" t="s">
        <v>644</v>
      </c>
    </row>
    <row r="164" spans="1:4" x14ac:dyDescent="0.25">
      <c r="A164" s="116" t="str">
        <f t="shared" si="2"/>
        <v>1203020200030.3</v>
      </c>
      <c r="B164" s="117">
        <v>120302020003</v>
      </c>
      <c r="C164" s="118">
        <v>0.3</v>
      </c>
      <c r="D164" s="119" t="s">
        <v>645</v>
      </c>
    </row>
    <row r="165" spans="1:4" x14ac:dyDescent="0.25">
      <c r="A165" s="116" t="str">
        <f t="shared" si="2"/>
        <v>1203020200040.5</v>
      </c>
      <c r="B165" s="117">
        <v>120302020004</v>
      </c>
      <c r="C165" s="118">
        <v>0.5</v>
      </c>
      <c r="D165" s="119" t="s">
        <v>646</v>
      </c>
    </row>
    <row r="166" spans="1:4" x14ac:dyDescent="0.25">
      <c r="A166" s="116" t="str">
        <f t="shared" si="2"/>
        <v>1203020200050.25</v>
      </c>
      <c r="B166" s="117">
        <v>120302020005</v>
      </c>
      <c r="C166" s="118">
        <v>0.25</v>
      </c>
      <c r="D166" s="119" t="s">
        <v>647</v>
      </c>
    </row>
    <row r="167" spans="1:4" x14ac:dyDescent="0.25">
      <c r="A167" s="116" t="str">
        <f t="shared" si="2"/>
        <v>1203020200060.35</v>
      </c>
      <c r="B167" s="117">
        <v>120302020006</v>
      </c>
      <c r="C167" s="118">
        <v>0.35</v>
      </c>
      <c r="D167" s="119" t="s">
        <v>648</v>
      </c>
    </row>
    <row r="168" spans="1:4" x14ac:dyDescent="0.25">
      <c r="A168" s="116" t="str">
        <f t="shared" si="2"/>
        <v>1203020200070.35</v>
      </c>
      <c r="B168" s="117">
        <v>120302020007</v>
      </c>
      <c r="C168" s="118">
        <v>0.35</v>
      </c>
      <c r="D168" s="119" t="s">
        <v>649</v>
      </c>
    </row>
    <row r="169" spans="1:4" x14ac:dyDescent="0.25">
      <c r="A169" s="116" t="str">
        <f t="shared" si="2"/>
        <v>1203020200080.25</v>
      </c>
      <c r="B169" s="117">
        <v>120302020008</v>
      </c>
      <c r="C169" s="118">
        <v>0.25</v>
      </c>
      <c r="D169" s="119" t="s">
        <v>650</v>
      </c>
    </row>
    <row r="170" spans="1:4" x14ac:dyDescent="0.25">
      <c r="A170" s="116" t="str">
        <f t="shared" si="2"/>
        <v>1203020200090.25</v>
      </c>
      <c r="B170" s="117">
        <v>120302020009</v>
      </c>
      <c r="C170" s="118">
        <v>0.25</v>
      </c>
      <c r="D170" s="119" t="s">
        <v>651</v>
      </c>
    </row>
    <row r="171" spans="1:4" x14ac:dyDescent="0.25">
      <c r="A171" s="116" t="str">
        <f t="shared" si="2"/>
        <v>1203020200100.45</v>
      </c>
      <c r="B171" s="117">
        <v>120302020010</v>
      </c>
      <c r="C171" s="118">
        <v>0.45</v>
      </c>
      <c r="D171" s="119" t="s">
        <v>652</v>
      </c>
    </row>
    <row r="172" spans="1:4" x14ac:dyDescent="0.25">
      <c r="A172" s="116" t="str">
        <f t="shared" si="2"/>
        <v>1203020200110.25</v>
      </c>
      <c r="B172" s="117">
        <v>120302020011</v>
      </c>
      <c r="C172" s="118">
        <v>0.25</v>
      </c>
      <c r="D172" s="119" t="s">
        <v>653</v>
      </c>
    </row>
    <row r="173" spans="1:4" x14ac:dyDescent="0.25">
      <c r="A173" s="116" t="str">
        <f t="shared" si="2"/>
        <v>1203020200120.4</v>
      </c>
      <c r="B173" s="117">
        <v>120302020012</v>
      </c>
      <c r="C173" s="118">
        <v>0.4</v>
      </c>
      <c r="D173" s="119" t="s">
        <v>654</v>
      </c>
    </row>
    <row r="174" spans="1:4" x14ac:dyDescent="0.25">
      <c r="A174" s="116" t="str">
        <f t="shared" si="2"/>
        <v>1203020200130.3</v>
      </c>
      <c r="B174" s="117">
        <v>120302020013</v>
      </c>
      <c r="C174" s="118">
        <v>0.3</v>
      </c>
      <c r="D174" s="119" t="s">
        <v>655</v>
      </c>
    </row>
    <row r="175" spans="1:4" x14ac:dyDescent="0.25">
      <c r="A175" s="116" t="str">
        <f t="shared" si="2"/>
        <v>1203020200140.4</v>
      </c>
      <c r="B175" s="117">
        <v>120302020014</v>
      </c>
      <c r="C175" s="118">
        <v>0.4</v>
      </c>
      <c r="D175" s="119" t="s">
        <v>656</v>
      </c>
    </row>
    <row r="176" spans="1:4" x14ac:dyDescent="0.25">
      <c r="A176" s="116" t="str">
        <f t="shared" si="2"/>
        <v>1203020200150.25</v>
      </c>
      <c r="B176" s="117">
        <v>120302020015</v>
      </c>
      <c r="C176" s="118">
        <v>0.25</v>
      </c>
      <c r="D176" s="119" t="s">
        <v>657</v>
      </c>
    </row>
    <row r="177" spans="1:4" x14ac:dyDescent="0.25">
      <c r="A177" s="116" t="str">
        <f t="shared" si="2"/>
        <v>1203020200160.25</v>
      </c>
      <c r="B177" s="117">
        <v>120302020016</v>
      </c>
      <c r="C177" s="118">
        <v>0.25</v>
      </c>
      <c r="D177" s="119" t="s">
        <v>658</v>
      </c>
    </row>
    <row r="178" spans="1:4" x14ac:dyDescent="0.25">
      <c r="A178" s="116" t="str">
        <f t="shared" si="2"/>
        <v>1203020200170.35</v>
      </c>
      <c r="B178" s="117">
        <v>120302020017</v>
      </c>
      <c r="C178" s="118">
        <v>0.35</v>
      </c>
      <c r="D178" s="119" t="s">
        <v>659</v>
      </c>
    </row>
    <row r="179" spans="1:4" x14ac:dyDescent="0.25">
      <c r="A179" s="116" t="str">
        <f t="shared" si="2"/>
        <v>1203020200180.25</v>
      </c>
      <c r="B179" s="117">
        <v>120302020018</v>
      </c>
      <c r="C179" s="118">
        <v>0.25</v>
      </c>
      <c r="D179" s="119" t="s">
        <v>660</v>
      </c>
    </row>
    <row r="180" spans="1:4" x14ac:dyDescent="0.25">
      <c r="A180" s="116" t="str">
        <f t="shared" si="2"/>
        <v>1203020205010.5</v>
      </c>
      <c r="B180" s="117">
        <v>120302020501</v>
      </c>
      <c r="C180" s="118">
        <v>0.5</v>
      </c>
      <c r="D180" s="119" t="s">
        <v>661</v>
      </c>
    </row>
    <row r="181" spans="1:4" x14ac:dyDescent="0.25">
      <c r="A181" s="116" t="str">
        <f t="shared" si="2"/>
        <v>1203020205020.5</v>
      </c>
      <c r="B181" s="117">
        <v>120302020502</v>
      </c>
      <c r="C181" s="118">
        <v>0.5</v>
      </c>
      <c r="D181" s="119" t="s">
        <v>662</v>
      </c>
    </row>
    <row r="182" spans="1:4" x14ac:dyDescent="0.25">
      <c r="A182" s="116" t="str">
        <f t="shared" si="2"/>
        <v>1203020205030.5</v>
      </c>
      <c r="B182" s="117">
        <v>120302020503</v>
      </c>
      <c r="C182" s="118">
        <v>0.5</v>
      </c>
      <c r="D182" s="119" t="s">
        <v>663</v>
      </c>
    </row>
    <row r="183" spans="1:4" x14ac:dyDescent="0.25">
      <c r="A183" s="116" t="str">
        <f t="shared" si="2"/>
        <v>1203020205040.5</v>
      </c>
      <c r="B183" s="117">
        <v>120302020504</v>
      </c>
      <c r="C183" s="118">
        <v>0.5</v>
      </c>
      <c r="D183" s="119" t="s">
        <v>664</v>
      </c>
    </row>
    <row r="184" spans="1:4" x14ac:dyDescent="0.25">
      <c r="A184" s="116" t="str">
        <f t="shared" si="2"/>
        <v>1203020205050.4</v>
      </c>
      <c r="B184" s="117">
        <v>120302020505</v>
      </c>
      <c r="C184" s="118">
        <v>0.4</v>
      </c>
      <c r="D184" s="119" t="s">
        <v>665</v>
      </c>
    </row>
    <row r="185" spans="1:4" x14ac:dyDescent="0.25">
      <c r="A185" s="116" t="str">
        <f t="shared" si="2"/>
        <v>1203030100020.3</v>
      </c>
      <c r="B185" s="117">
        <v>120303010002</v>
      </c>
      <c r="C185" s="118">
        <v>0.3</v>
      </c>
      <c r="D185" s="119" t="s">
        <v>666</v>
      </c>
    </row>
    <row r="186" spans="1:4" x14ac:dyDescent="0.25">
      <c r="A186" s="116" t="str">
        <f t="shared" si="2"/>
        <v>1203030200010.8</v>
      </c>
      <c r="B186" s="117">
        <v>120303020001</v>
      </c>
      <c r="C186" s="118">
        <v>0.8</v>
      </c>
      <c r="D186" s="119" t="s">
        <v>667</v>
      </c>
    </row>
    <row r="187" spans="1:4" x14ac:dyDescent="0.25">
      <c r="A187" s="116" t="str">
        <f t="shared" si="2"/>
        <v>1203030200020.5</v>
      </c>
      <c r="B187" s="117">
        <v>120303020002</v>
      </c>
      <c r="C187" s="118">
        <v>0.5</v>
      </c>
      <c r="D187" s="119" t="s">
        <v>668</v>
      </c>
    </row>
    <row r="188" spans="1:4" x14ac:dyDescent="0.25">
      <c r="A188" s="116" t="str">
        <f t="shared" si="2"/>
        <v>1203030200030.4</v>
      </c>
      <c r="B188" s="117">
        <v>120303020003</v>
      </c>
      <c r="C188" s="118">
        <v>0.4</v>
      </c>
      <c r="D188" s="119" t="s">
        <v>669</v>
      </c>
    </row>
    <row r="189" spans="1:4" x14ac:dyDescent="0.25">
      <c r="A189" s="116" t="str">
        <f t="shared" si="2"/>
        <v>1203030200040.5</v>
      </c>
      <c r="B189" s="117">
        <v>120303020004</v>
      </c>
      <c r="C189" s="118">
        <v>0.5</v>
      </c>
      <c r="D189" s="119" t="s">
        <v>670</v>
      </c>
    </row>
    <row r="190" spans="1:4" x14ac:dyDescent="0.25">
      <c r="A190" s="116" t="str">
        <f t="shared" si="2"/>
        <v>1203030200050.5</v>
      </c>
      <c r="B190" s="117">
        <v>120303020005</v>
      </c>
      <c r="C190" s="118">
        <v>0.5</v>
      </c>
      <c r="D190" s="119" t="s">
        <v>671</v>
      </c>
    </row>
    <row r="191" spans="1:4" x14ac:dyDescent="0.25">
      <c r="A191" s="116" t="str">
        <f t="shared" si="2"/>
        <v>1203030200060.35</v>
      </c>
      <c r="B191" s="117">
        <v>120303020006</v>
      </c>
      <c r="C191" s="118">
        <v>0.35</v>
      </c>
      <c r="D191" s="119" t="s">
        <v>672</v>
      </c>
    </row>
    <row r="192" spans="1:4" x14ac:dyDescent="0.25">
      <c r="A192" s="116" t="str">
        <f t="shared" si="2"/>
        <v>1203030200070.45</v>
      </c>
      <c r="B192" s="117">
        <v>120303020007</v>
      </c>
      <c r="C192" s="118">
        <v>0.45</v>
      </c>
      <c r="D192" s="119" t="s">
        <v>673</v>
      </c>
    </row>
    <row r="193" spans="1:4" x14ac:dyDescent="0.25">
      <c r="A193" s="116" t="str">
        <f t="shared" si="2"/>
        <v>1203030200080.5</v>
      </c>
      <c r="B193" s="117">
        <v>120303020008</v>
      </c>
      <c r="C193" s="118">
        <v>0.5</v>
      </c>
      <c r="D193" s="119" t="s">
        <v>674</v>
      </c>
    </row>
    <row r="194" spans="1:4" x14ac:dyDescent="0.25">
      <c r="A194" s="116" t="str">
        <f t="shared" ref="A194:A257" si="3">CONCATENATE(B194,C194)</f>
        <v>1203030200090.8</v>
      </c>
      <c r="B194" s="117">
        <v>120303020009</v>
      </c>
      <c r="C194" s="118">
        <v>0.8</v>
      </c>
      <c r="D194" s="119" t="s">
        <v>675</v>
      </c>
    </row>
    <row r="195" spans="1:4" x14ac:dyDescent="0.25">
      <c r="A195" s="116" t="str">
        <f t="shared" si="3"/>
        <v>1203030200100.3</v>
      </c>
      <c r="B195" s="117">
        <v>120303020010</v>
      </c>
      <c r="C195" s="118">
        <v>0.3</v>
      </c>
      <c r="D195" s="119" t="s">
        <v>676</v>
      </c>
    </row>
    <row r="196" spans="1:4" x14ac:dyDescent="0.25">
      <c r="A196" s="116" t="str">
        <f t="shared" si="3"/>
        <v>130101010001N/A</v>
      </c>
      <c r="B196" s="117">
        <v>130101010001</v>
      </c>
      <c r="C196" s="118" t="s">
        <v>482</v>
      </c>
      <c r="D196" s="119" t="s">
        <v>677</v>
      </c>
    </row>
    <row r="197" spans="1:4" x14ac:dyDescent="0.25">
      <c r="A197" s="116" t="str">
        <f t="shared" si="3"/>
        <v>130101010002N/A</v>
      </c>
      <c r="B197" s="117">
        <v>130101010002</v>
      </c>
      <c r="C197" s="118" t="s">
        <v>482</v>
      </c>
      <c r="D197" s="119" t="s">
        <v>678</v>
      </c>
    </row>
    <row r="198" spans="1:4" x14ac:dyDescent="0.25">
      <c r="A198" s="116" t="str">
        <f t="shared" si="3"/>
        <v>130101010003N/A</v>
      </c>
      <c r="B198" s="117">
        <v>130101010003</v>
      </c>
      <c r="C198" s="118" t="s">
        <v>482</v>
      </c>
      <c r="D198" s="119" t="s">
        <v>679</v>
      </c>
    </row>
    <row r="199" spans="1:4" x14ac:dyDescent="0.25">
      <c r="A199" s="116" t="str">
        <f t="shared" si="3"/>
        <v>130101010004N/A</v>
      </c>
      <c r="B199" s="117">
        <v>130101010004</v>
      </c>
      <c r="C199" s="118" t="s">
        <v>482</v>
      </c>
      <c r="D199" s="119" t="s">
        <v>680</v>
      </c>
    </row>
    <row r="200" spans="1:4" x14ac:dyDescent="0.25">
      <c r="A200" s="116" t="str">
        <f t="shared" si="3"/>
        <v>130101010005N/A</v>
      </c>
      <c r="B200" s="117">
        <v>130101010005</v>
      </c>
      <c r="C200" s="118" t="s">
        <v>482</v>
      </c>
      <c r="D200" s="119" t="s">
        <v>681</v>
      </c>
    </row>
    <row r="201" spans="1:4" x14ac:dyDescent="0.25">
      <c r="A201" s="116" t="str">
        <f t="shared" si="3"/>
        <v>130101010006N/A</v>
      </c>
      <c r="B201" s="117">
        <v>130101010006</v>
      </c>
      <c r="C201" s="118" t="s">
        <v>482</v>
      </c>
      <c r="D201" s="119" t="s">
        <v>682</v>
      </c>
    </row>
    <row r="202" spans="1:4" x14ac:dyDescent="0.25">
      <c r="A202" s="116" t="str">
        <f t="shared" si="3"/>
        <v>130101010007N/A</v>
      </c>
      <c r="B202" s="117">
        <v>130101010007</v>
      </c>
      <c r="C202" s="118" t="s">
        <v>482</v>
      </c>
      <c r="D202" s="119" t="s">
        <v>683</v>
      </c>
    </row>
    <row r="203" spans="1:4" x14ac:dyDescent="0.25">
      <c r="A203" s="116" t="str">
        <f t="shared" si="3"/>
        <v>130101010008N/A</v>
      </c>
      <c r="B203" s="117">
        <v>130101010008</v>
      </c>
      <c r="C203" s="118" t="s">
        <v>482</v>
      </c>
      <c r="D203" s="119" t="s">
        <v>684</v>
      </c>
    </row>
    <row r="204" spans="1:4" x14ac:dyDescent="0.25">
      <c r="A204" s="116" t="str">
        <f t="shared" si="3"/>
        <v>130101010009N/A</v>
      </c>
      <c r="B204" s="117">
        <v>130101010009</v>
      </c>
      <c r="C204" s="118" t="s">
        <v>482</v>
      </c>
      <c r="D204" s="119" t="s">
        <v>685</v>
      </c>
    </row>
    <row r="205" spans="1:4" x14ac:dyDescent="0.25">
      <c r="A205" s="116" t="str">
        <f t="shared" si="3"/>
        <v>130101010010N/A</v>
      </c>
      <c r="B205" s="117">
        <v>130101010010</v>
      </c>
      <c r="C205" s="118" t="s">
        <v>482</v>
      </c>
      <c r="D205" s="119" t="s">
        <v>686</v>
      </c>
    </row>
    <row r="206" spans="1:4" x14ac:dyDescent="0.25">
      <c r="A206" s="116" t="str">
        <f t="shared" si="3"/>
        <v>130101010011N/A</v>
      </c>
      <c r="B206" s="117">
        <v>130101010011</v>
      </c>
      <c r="C206" s="118" t="s">
        <v>482</v>
      </c>
      <c r="D206" s="119" t="s">
        <v>687</v>
      </c>
    </row>
    <row r="207" spans="1:4" x14ac:dyDescent="0.25">
      <c r="A207" s="116" t="str">
        <f t="shared" si="3"/>
        <v>130101010012N/A</v>
      </c>
      <c r="B207" s="117">
        <v>130101010012</v>
      </c>
      <c r="C207" s="118" t="s">
        <v>482</v>
      </c>
      <c r="D207" s="119" t="s">
        <v>688</v>
      </c>
    </row>
    <row r="208" spans="1:4" x14ac:dyDescent="0.25">
      <c r="A208" s="116" t="str">
        <f t="shared" si="3"/>
        <v>130101010013N/A</v>
      </c>
      <c r="B208" s="117">
        <v>130101010013</v>
      </c>
      <c r="C208" s="118" t="s">
        <v>482</v>
      </c>
      <c r="D208" s="119" t="s">
        <v>689</v>
      </c>
    </row>
    <row r="209" spans="1:4" x14ac:dyDescent="0.25">
      <c r="A209" s="116" t="str">
        <f t="shared" si="3"/>
        <v>130101010014N/A</v>
      </c>
      <c r="B209" s="117">
        <v>130101010014</v>
      </c>
      <c r="C209" s="118" t="s">
        <v>482</v>
      </c>
      <c r="D209" s="119" t="s">
        <v>690</v>
      </c>
    </row>
    <row r="210" spans="1:4" x14ac:dyDescent="0.25">
      <c r="A210" s="116" t="str">
        <f t="shared" si="3"/>
        <v>130101010015N/A</v>
      </c>
      <c r="B210" s="117">
        <v>130101010015</v>
      </c>
      <c r="C210" s="118" t="s">
        <v>482</v>
      </c>
      <c r="D210" s="119" t="s">
        <v>691</v>
      </c>
    </row>
    <row r="211" spans="1:4" x14ac:dyDescent="0.25">
      <c r="A211" s="116" t="str">
        <f t="shared" si="3"/>
        <v>130101010016N/A</v>
      </c>
      <c r="B211" s="117">
        <v>130101010016</v>
      </c>
      <c r="C211" s="118" t="s">
        <v>482</v>
      </c>
      <c r="D211" s="119" t="s">
        <v>692</v>
      </c>
    </row>
    <row r="212" spans="1:4" x14ac:dyDescent="0.25">
      <c r="A212" s="116" t="str">
        <f t="shared" si="3"/>
        <v>130101010017N/A</v>
      </c>
      <c r="B212" s="117">
        <v>130101010017</v>
      </c>
      <c r="C212" s="118" t="s">
        <v>482</v>
      </c>
      <c r="D212" s="119" t="s">
        <v>693</v>
      </c>
    </row>
    <row r="213" spans="1:4" x14ac:dyDescent="0.25">
      <c r="A213" s="116" t="str">
        <f t="shared" si="3"/>
        <v>130101010018N/A</v>
      </c>
      <c r="B213" s="117">
        <v>130101010018</v>
      </c>
      <c r="C213" s="118" t="s">
        <v>482</v>
      </c>
      <c r="D213" s="119" t="s">
        <v>694</v>
      </c>
    </row>
    <row r="214" spans="1:4" x14ac:dyDescent="0.25">
      <c r="A214" s="116" t="str">
        <f t="shared" si="3"/>
        <v>130101010019N/A</v>
      </c>
      <c r="B214" s="117">
        <v>130101010019</v>
      </c>
      <c r="C214" s="118" t="s">
        <v>482</v>
      </c>
      <c r="D214" s="119" t="s">
        <v>695</v>
      </c>
    </row>
    <row r="215" spans="1:4" x14ac:dyDescent="0.25">
      <c r="A215" s="116" t="str">
        <f t="shared" si="3"/>
        <v>130101010020N/A</v>
      </c>
      <c r="B215" s="117">
        <v>130101010020</v>
      </c>
      <c r="C215" s="118" t="s">
        <v>482</v>
      </c>
      <c r="D215" s="119" t="s">
        <v>696</v>
      </c>
    </row>
    <row r="216" spans="1:4" x14ac:dyDescent="0.25">
      <c r="A216" s="116" t="str">
        <f t="shared" si="3"/>
        <v>130101010021N/A</v>
      </c>
      <c r="B216" s="117">
        <v>130101010021</v>
      </c>
      <c r="C216" s="118" t="s">
        <v>482</v>
      </c>
      <c r="D216" s="119" t="s">
        <v>697</v>
      </c>
    </row>
    <row r="217" spans="1:4" x14ac:dyDescent="0.25">
      <c r="A217" s="116" t="str">
        <f t="shared" si="3"/>
        <v>130101010022N/A</v>
      </c>
      <c r="B217" s="117">
        <v>130101010022</v>
      </c>
      <c r="C217" s="118" t="s">
        <v>482</v>
      </c>
      <c r="D217" s="119" t="s">
        <v>698</v>
      </c>
    </row>
    <row r="218" spans="1:4" x14ac:dyDescent="0.25">
      <c r="A218" s="116" t="str">
        <f t="shared" si="3"/>
        <v>130101010023N/A</v>
      </c>
      <c r="B218" s="117">
        <v>130101010023</v>
      </c>
      <c r="C218" s="118" t="s">
        <v>482</v>
      </c>
      <c r="D218" s="119" t="s">
        <v>699</v>
      </c>
    </row>
    <row r="219" spans="1:4" x14ac:dyDescent="0.25">
      <c r="A219" s="116" t="str">
        <f t="shared" si="3"/>
        <v>130101010024N/A</v>
      </c>
      <c r="B219" s="117">
        <v>130101010024</v>
      </c>
      <c r="C219" s="118" t="s">
        <v>482</v>
      </c>
      <c r="D219" s="119" t="s">
        <v>700</v>
      </c>
    </row>
    <row r="220" spans="1:4" x14ac:dyDescent="0.25">
      <c r="A220" s="116" t="str">
        <f t="shared" si="3"/>
        <v>130101010025N/A</v>
      </c>
      <c r="B220" s="117">
        <v>130101010025</v>
      </c>
      <c r="C220" s="118" t="s">
        <v>482</v>
      </c>
      <c r="D220" s="119" t="s">
        <v>701</v>
      </c>
    </row>
    <row r="221" spans="1:4" x14ac:dyDescent="0.25">
      <c r="A221" s="116" t="str">
        <f t="shared" si="3"/>
        <v>130101010026N/A</v>
      </c>
      <c r="B221" s="117">
        <v>130101010026</v>
      </c>
      <c r="C221" s="118" t="s">
        <v>482</v>
      </c>
      <c r="D221" s="119" t="s">
        <v>702</v>
      </c>
    </row>
    <row r="222" spans="1:4" x14ac:dyDescent="0.25">
      <c r="A222" s="116" t="str">
        <f t="shared" si="3"/>
        <v>130101010027N/A</v>
      </c>
      <c r="B222" s="117">
        <v>130101010027</v>
      </c>
      <c r="C222" s="118" t="s">
        <v>482</v>
      </c>
      <c r="D222" s="119" t="s">
        <v>703</v>
      </c>
    </row>
    <row r="223" spans="1:4" x14ac:dyDescent="0.25">
      <c r="A223" s="116" t="str">
        <f t="shared" si="3"/>
        <v>130101010028N/A</v>
      </c>
      <c r="B223" s="117">
        <v>130101010028</v>
      </c>
      <c r="C223" s="118" t="s">
        <v>482</v>
      </c>
      <c r="D223" s="119" t="s">
        <v>704</v>
      </c>
    </row>
    <row r="224" spans="1:4" x14ac:dyDescent="0.25">
      <c r="A224" s="116" t="str">
        <f t="shared" si="3"/>
        <v>130101010029N/A</v>
      </c>
      <c r="B224" s="117">
        <v>130101010029</v>
      </c>
      <c r="C224" s="118" t="s">
        <v>482</v>
      </c>
      <c r="D224" s="119" t="s">
        <v>705</v>
      </c>
    </row>
    <row r="225" spans="1:4" x14ac:dyDescent="0.25">
      <c r="A225" s="116" t="str">
        <f t="shared" si="3"/>
        <v>130101010030N/A</v>
      </c>
      <c r="B225" s="117">
        <v>130101010030</v>
      </c>
      <c r="C225" s="118" t="s">
        <v>482</v>
      </c>
      <c r="D225" s="119" t="s">
        <v>706</v>
      </c>
    </row>
    <row r="226" spans="1:4" x14ac:dyDescent="0.25">
      <c r="A226" s="116" t="str">
        <f t="shared" si="3"/>
        <v>130101010031N/A</v>
      </c>
      <c r="B226" s="117">
        <v>130101010031</v>
      </c>
      <c r="C226" s="118" t="s">
        <v>482</v>
      </c>
      <c r="D226" s="119" t="s">
        <v>707</v>
      </c>
    </row>
    <row r="227" spans="1:4" x14ac:dyDescent="0.25">
      <c r="A227" s="116" t="str">
        <f t="shared" si="3"/>
        <v>130101010032N/A</v>
      </c>
      <c r="B227" s="117">
        <v>130101010032</v>
      </c>
      <c r="C227" s="118" t="s">
        <v>482</v>
      </c>
      <c r="D227" s="119" t="s">
        <v>708</v>
      </c>
    </row>
    <row r="228" spans="1:4" x14ac:dyDescent="0.25">
      <c r="A228" s="116" t="str">
        <f t="shared" si="3"/>
        <v>130101010033N/A</v>
      </c>
      <c r="B228" s="117">
        <v>130101010033</v>
      </c>
      <c r="C228" s="118" t="s">
        <v>482</v>
      </c>
      <c r="D228" s="119" t="s">
        <v>709</v>
      </c>
    </row>
    <row r="229" spans="1:4" x14ac:dyDescent="0.25">
      <c r="A229" s="116" t="str">
        <f t="shared" si="3"/>
        <v>130101010034N/A</v>
      </c>
      <c r="B229" s="117">
        <v>130101010034</v>
      </c>
      <c r="C229" s="118" t="s">
        <v>482</v>
      </c>
      <c r="D229" s="119" t="s">
        <v>710</v>
      </c>
    </row>
    <row r="230" spans="1:4" x14ac:dyDescent="0.25">
      <c r="A230" s="116" t="str">
        <f t="shared" si="3"/>
        <v>130101010035N/A</v>
      </c>
      <c r="B230" s="117">
        <v>130101010035</v>
      </c>
      <c r="C230" s="118" t="s">
        <v>482</v>
      </c>
      <c r="D230" s="119" t="s">
        <v>711</v>
      </c>
    </row>
    <row r="231" spans="1:4" x14ac:dyDescent="0.25">
      <c r="A231" s="116" t="str">
        <f t="shared" si="3"/>
        <v>130101010036N/A</v>
      </c>
      <c r="B231" s="117">
        <v>130101010036</v>
      </c>
      <c r="C231" s="118" t="s">
        <v>482</v>
      </c>
      <c r="D231" s="119" t="s">
        <v>712</v>
      </c>
    </row>
    <row r="232" spans="1:4" x14ac:dyDescent="0.25">
      <c r="A232" s="116" t="str">
        <f t="shared" si="3"/>
        <v>130101010037N/A</v>
      </c>
      <c r="B232" s="117">
        <v>130101010037</v>
      </c>
      <c r="C232" s="118" t="s">
        <v>482</v>
      </c>
      <c r="D232" s="119" t="s">
        <v>713</v>
      </c>
    </row>
    <row r="233" spans="1:4" x14ac:dyDescent="0.25">
      <c r="A233" s="116" t="str">
        <f t="shared" si="3"/>
        <v>130101010038N/A</v>
      </c>
      <c r="B233" s="117">
        <v>130101010038</v>
      </c>
      <c r="C233" s="118" t="s">
        <v>482</v>
      </c>
      <c r="D233" s="119" t="s">
        <v>714</v>
      </c>
    </row>
    <row r="234" spans="1:4" x14ac:dyDescent="0.25">
      <c r="A234" s="116" t="str">
        <f t="shared" si="3"/>
        <v>130101010039N/A</v>
      </c>
      <c r="B234" s="117">
        <v>130101010039</v>
      </c>
      <c r="C234" s="118" t="s">
        <v>482</v>
      </c>
      <c r="D234" s="119" t="s">
        <v>715</v>
      </c>
    </row>
    <row r="235" spans="1:4" x14ac:dyDescent="0.25">
      <c r="A235" s="116" t="str">
        <f t="shared" si="3"/>
        <v>130101010040N/A</v>
      </c>
      <c r="B235" s="117">
        <v>130101010040</v>
      </c>
      <c r="C235" s="118" t="s">
        <v>482</v>
      </c>
      <c r="D235" s="119" t="s">
        <v>716</v>
      </c>
    </row>
    <row r="236" spans="1:4" x14ac:dyDescent="0.25">
      <c r="A236" s="116" t="str">
        <f t="shared" si="3"/>
        <v>130101010041N/A</v>
      </c>
      <c r="B236" s="117">
        <v>130101010041</v>
      </c>
      <c r="C236" s="118" t="s">
        <v>482</v>
      </c>
      <c r="D236" s="119" t="s">
        <v>717</v>
      </c>
    </row>
    <row r="237" spans="1:4" x14ac:dyDescent="0.25">
      <c r="A237" s="116" t="str">
        <f t="shared" si="3"/>
        <v>130101010042N/A</v>
      </c>
      <c r="B237" s="117">
        <v>130101010042</v>
      </c>
      <c r="C237" s="118" t="s">
        <v>482</v>
      </c>
      <c r="D237" s="119" t="s">
        <v>718</v>
      </c>
    </row>
    <row r="238" spans="1:4" x14ac:dyDescent="0.25">
      <c r="A238" s="116" t="str">
        <f t="shared" si="3"/>
        <v>130101010043N/A</v>
      </c>
      <c r="B238" s="117">
        <v>130101010043</v>
      </c>
      <c r="C238" s="118" t="s">
        <v>482</v>
      </c>
      <c r="D238" s="119" t="s">
        <v>719</v>
      </c>
    </row>
    <row r="239" spans="1:4" x14ac:dyDescent="0.25">
      <c r="A239" s="116" t="str">
        <f t="shared" si="3"/>
        <v>1301010100440.4</v>
      </c>
      <c r="B239" s="117">
        <v>130101010044</v>
      </c>
      <c r="C239" s="118">
        <v>0.4</v>
      </c>
      <c r="D239" s="119" t="s">
        <v>720</v>
      </c>
    </row>
    <row r="240" spans="1:4" x14ac:dyDescent="0.25">
      <c r="A240" s="116" t="str">
        <f t="shared" si="3"/>
        <v>130101010045N/A</v>
      </c>
      <c r="B240" s="117">
        <v>130101010045</v>
      </c>
      <c r="C240" s="118" t="s">
        <v>482</v>
      </c>
      <c r="D240" s="119" t="s">
        <v>721</v>
      </c>
    </row>
    <row r="241" spans="1:4" x14ac:dyDescent="0.25">
      <c r="A241" s="116" t="str">
        <f t="shared" si="3"/>
        <v>130101010046N/A</v>
      </c>
      <c r="B241" s="117">
        <v>130101010046</v>
      </c>
      <c r="C241" s="118" t="s">
        <v>482</v>
      </c>
      <c r="D241" s="119" t="s">
        <v>722</v>
      </c>
    </row>
    <row r="242" spans="1:4" x14ac:dyDescent="0.25">
      <c r="A242" s="116" t="str">
        <f t="shared" si="3"/>
        <v>130101010047N/A</v>
      </c>
      <c r="B242" s="117">
        <v>130101010047</v>
      </c>
      <c r="C242" s="118" t="s">
        <v>482</v>
      </c>
      <c r="D242" s="119" t="s">
        <v>723</v>
      </c>
    </row>
    <row r="243" spans="1:4" x14ac:dyDescent="0.25">
      <c r="A243" s="116" t="str">
        <f t="shared" si="3"/>
        <v>130101010048N/A</v>
      </c>
      <c r="B243" s="117">
        <v>130101010048</v>
      </c>
      <c r="C243" s="118" t="s">
        <v>482</v>
      </c>
      <c r="D243" s="119" t="s">
        <v>724</v>
      </c>
    </row>
    <row r="244" spans="1:4" x14ac:dyDescent="0.25">
      <c r="A244" s="116" t="str">
        <f t="shared" si="3"/>
        <v>130101010049N/A</v>
      </c>
      <c r="B244" s="117">
        <v>130101010049</v>
      </c>
      <c r="C244" s="118" t="s">
        <v>482</v>
      </c>
      <c r="D244" s="119" t="s">
        <v>725</v>
      </c>
    </row>
    <row r="245" spans="1:4" x14ac:dyDescent="0.25">
      <c r="A245" s="116" t="str">
        <f t="shared" si="3"/>
        <v>1301010100500.4</v>
      </c>
      <c r="B245" s="117">
        <v>130101010050</v>
      </c>
      <c r="C245" s="118">
        <v>0.4</v>
      </c>
      <c r="D245" s="119" t="s">
        <v>726</v>
      </c>
    </row>
    <row r="246" spans="1:4" x14ac:dyDescent="0.25">
      <c r="A246" s="116" t="str">
        <f t="shared" si="3"/>
        <v>130101010051N/A</v>
      </c>
      <c r="B246" s="117">
        <v>130101010051</v>
      </c>
      <c r="C246" s="118" t="s">
        <v>482</v>
      </c>
      <c r="D246" s="119" t="s">
        <v>727</v>
      </c>
    </row>
    <row r="247" spans="1:4" x14ac:dyDescent="0.25">
      <c r="A247" s="116" t="str">
        <f t="shared" si="3"/>
        <v>130101010052N/A</v>
      </c>
      <c r="B247" s="117">
        <v>130101010052</v>
      </c>
      <c r="C247" s="118" t="s">
        <v>482</v>
      </c>
      <c r="D247" s="119" t="s">
        <v>728</v>
      </c>
    </row>
    <row r="248" spans="1:4" x14ac:dyDescent="0.25">
      <c r="A248" s="116" t="str">
        <f t="shared" si="3"/>
        <v>130101010053N/A</v>
      </c>
      <c r="B248" s="117">
        <v>130101010053</v>
      </c>
      <c r="C248" s="118" t="s">
        <v>482</v>
      </c>
      <c r="D248" s="119" t="s">
        <v>729</v>
      </c>
    </row>
    <row r="249" spans="1:4" x14ac:dyDescent="0.25">
      <c r="A249" s="116" t="str">
        <f t="shared" si="3"/>
        <v>130101010054N/A</v>
      </c>
      <c r="B249" s="117">
        <v>130101010054</v>
      </c>
      <c r="C249" s="118" t="s">
        <v>482</v>
      </c>
      <c r="D249" s="119" t="s">
        <v>730</v>
      </c>
    </row>
    <row r="250" spans="1:4" x14ac:dyDescent="0.25">
      <c r="A250" s="116" t="str">
        <f t="shared" si="3"/>
        <v>130101010055N/A</v>
      </c>
      <c r="B250" s="117">
        <v>130101010055</v>
      </c>
      <c r="C250" s="118" t="s">
        <v>482</v>
      </c>
      <c r="D250" s="119" t="s">
        <v>731</v>
      </c>
    </row>
    <row r="251" spans="1:4" x14ac:dyDescent="0.25">
      <c r="A251" s="116" t="str">
        <f t="shared" si="3"/>
        <v>130101010056N/A</v>
      </c>
      <c r="B251" s="117">
        <v>130101010056</v>
      </c>
      <c r="C251" s="118" t="s">
        <v>482</v>
      </c>
      <c r="D251" s="119" t="s">
        <v>732</v>
      </c>
    </row>
    <row r="252" spans="1:4" x14ac:dyDescent="0.25">
      <c r="A252" s="116" t="str">
        <f t="shared" si="3"/>
        <v>130101010057N/A</v>
      </c>
      <c r="B252" s="117">
        <v>130101010057</v>
      </c>
      <c r="C252" s="118" t="s">
        <v>482</v>
      </c>
      <c r="D252" s="119" t="s">
        <v>733</v>
      </c>
    </row>
    <row r="253" spans="1:4" x14ac:dyDescent="0.25">
      <c r="A253" s="116" t="str">
        <f t="shared" si="3"/>
        <v>130101010058N/A</v>
      </c>
      <c r="B253" s="117">
        <v>130101010058</v>
      </c>
      <c r="C253" s="118" t="s">
        <v>482</v>
      </c>
      <c r="D253" s="119" t="s">
        <v>734</v>
      </c>
    </row>
    <row r="254" spans="1:4" x14ac:dyDescent="0.25">
      <c r="A254" s="116" t="str">
        <f t="shared" si="3"/>
        <v>130101010059N/A</v>
      </c>
      <c r="B254" s="117">
        <v>130101010059</v>
      </c>
      <c r="C254" s="118" t="s">
        <v>482</v>
      </c>
      <c r="D254" s="119" t="s">
        <v>735</v>
      </c>
    </row>
    <row r="255" spans="1:4" x14ac:dyDescent="0.25">
      <c r="A255" s="116" t="str">
        <f t="shared" si="3"/>
        <v>130101010060N/A</v>
      </c>
      <c r="B255" s="117">
        <v>130101010060</v>
      </c>
      <c r="C255" s="118" t="s">
        <v>482</v>
      </c>
      <c r="D255" s="119" t="s">
        <v>736</v>
      </c>
    </row>
    <row r="256" spans="1:4" x14ac:dyDescent="0.25">
      <c r="A256" s="116" t="str">
        <f t="shared" si="3"/>
        <v>130101010061N/A</v>
      </c>
      <c r="B256" s="117">
        <v>130101010061</v>
      </c>
      <c r="C256" s="118" t="s">
        <v>482</v>
      </c>
      <c r="D256" s="119" t="s">
        <v>737</v>
      </c>
    </row>
    <row r="257" spans="1:4" x14ac:dyDescent="0.25">
      <c r="A257" s="116" t="str">
        <f t="shared" si="3"/>
        <v>130101010062N/A</v>
      </c>
      <c r="B257" s="117">
        <v>130101010062</v>
      </c>
      <c r="C257" s="118" t="s">
        <v>482</v>
      </c>
      <c r="D257" s="119" t="s">
        <v>738</v>
      </c>
    </row>
    <row r="258" spans="1:4" x14ac:dyDescent="0.25">
      <c r="A258" s="116" t="str">
        <f t="shared" ref="A258:A321" si="4">CONCATENATE(B258,C258)</f>
        <v>130101010063N/A</v>
      </c>
      <c r="B258" s="117">
        <v>130101010063</v>
      </c>
      <c r="C258" s="118" t="s">
        <v>482</v>
      </c>
      <c r="D258" s="119" t="s">
        <v>739</v>
      </c>
    </row>
    <row r="259" spans="1:4" x14ac:dyDescent="0.25">
      <c r="A259" s="116" t="str">
        <f t="shared" si="4"/>
        <v>130101010064N/A</v>
      </c>
      <c r="B259" s="117">
        <v>130101010064</v>
      </c>
      <c r="C259" s="118" t="s">
        <v>482</v>
      </c>
      <c r="D259" s="119" t="s">
        <v>740</v>
      </c>
    </row>
    <row r="260" spans="1:4" x14ac:dyDescent="0.25">
      <c r="A260" s="116" t="str">
        <f t="shared" si="4"/>
        <v>130101010065N/A</v>
      </c>
      <c r="B260" s="117">
        <v>130101010065</v>
      </c>
      <c r="C260" s="118" t="s">
        <v>482</v>
      </c>
      <c r="D260" s="119" t="s">
        <v>741</v>
      </c>
    </row>
    <row r="261" spans="1:4" x14ac:dyDescent="0.25">
      <c r="A261" s="116" t="str">
        <f t="shared" si="4"/>
        <v>130101010066N/A</v>
      </c>
      <c r="B261" s="117">
        <v>130101010066</v>
      </c>
      <c r="C261" s="118" t="s">
        <v>482</v>
      </c>
      <c r="D261" s="119" t="s">
        <v>742</v>
      </c>
    </row>
    <row r="262" spans="1:4" x14ac:dyDescent="0.25">
      <c r="A262" s="116" t="str">
        <f t="shared" si="4"/>
        <v>130101010067N/A</v>
      </c>
      <c r="B262" s="117">
        <v>130101010067</v>
      </c>
      <c r="C262" s="118" t="s">
        <v>482</v>
      </c>
      <c r="D262" s="119" t="s">
        <v>743</v>
      </c>
    </row>
    <row r="263" spans="1:4" x14ac:dyDescent="0.25">
      <c r="A263" s="116" t="str">
        <f t="shared" si="4"/>
        <v>130101010068N/A</v>
      </c>
      <c r="B263" s="117">
        <v>130101010068</v>
      </c>
      <c r="C263" s="118" t="s">
        <v>482</v>
      </c>
      <c r="D263" s="119" t="s">
        <v>744</v>
      </c>
    </row>
    <row r="264" spans="1:4" x14ac:dyDescent="0.25">
      <c r="A264" s="116" t="str">
        <f t="shared" si="4"/>
        <v>130101010069N/A</v>
      </c>
      <c r="B264" s="117">
        <v>130101010069</v>
      </c>
      <c r="C264" s="118" t="s">
        <v>482</v>
      </c>
      <c r="D264" s="119" t="s">
        <v>745</v>
      </c>
    </row>
    <row r="265" spans="1:4" x14ac:dyDescent="0.25">
      <c r="A265" s="116" t="str">
        <f t="shared" si="4"/>
        <v>130101010070N/A</v>
      </c>
      <c r="B265" s="117">
        <v>130101010070</v>
      </c>
      <c r="C265" s="118" t="s">
        <v>482</v>
      </c>
      <c r="D265" s="119" t="s">
        <v>746</v>
      </c>
    </row>
    <row r="266" spans="1:4" x14ac:dyDescent="0.25">
      <c r="A266" s="116" t="str">
        <f t="shared" si="4"/>
        <v>130101010071N/A</v>
      </c>
      <c r="B266" s="117">
        <v>130101010071</v>
      </c>
      <c r="C266" s="118" t="s">
        <v>482</v>
      </c>
      <c r="D266" s="119" t="s">
        <v>747</v>
      </c>
    </row>
    <row r="267" spans="1:4" x14ac:dyDescent="0.25">
      <c r="A267" s="116" t="str">
        <f t="shared" si="4"/>
        <v>130101010072N/A</v>
      </c>
      <c r="B267" s="117">
        <v>130101010072</v>
      </c>
      <c r="C267" s="118" t="s">
        <v>482</v>
      </c>
      <c r="D267" s="119" t="s">
        <v>748</v>
      </c>
    </row>
    <row r="268" spans="1:4" x14ac:dyDescent="0.25">
      <c r="A268" s="116" t="str">
        <f t="shared" si="4"/>
        <v>130101010073N/A</v>
      </c>
      <c r="B268" s="117">
        <v>130101010073</v>
      </c>
      <c r="C268" s="118" t="s">
        <v>482</v>
      </c>
      <c r="D268" s="119" t="s">
        <v>749</v>
      </c>
    </row>
    <row r="269" spans="1:4" x14ac:dyDescent="0.25">
      <c r="A269" s="116" t="str">
        <f t="shared" si="4"/>
        <v>130101010074N/A</v>
      </c>
      <c r="B269" s="117">
        <v>130101010074</v>
      </c>
      <c r="C269" s="118" t="s">
        <v>482</v>
      </c>
      <c r="D269" s="119" t="s">
        <v>750</v>
      </c>
    </row>
    <row r="270" spans="1:4" x14ac:dyDescent="0.25">
      <c r="A270" s="116" t="str">
        <f t="shared" si="4"/>
        <v>130101010075N/A</v>
      </c>
      <c r="B270" s="117">
        <v>130101010075</v>
      </c>
      <c r="C270" s="118" t="s">
        <v>482</v>
      </c>
      <c r="D270" s="119" t="s">
        <v>751</v>
      </c>
    </row>
    <row r="271" spans="1:4" x14ac:dyDescent="0.25">
      <c r="A271" s="116" t="str">
        <f t="shared" si="4"/>
        <v>130101010076N/A</v>
      </c>
      <c r="B271" s="117">
        <v>130101010076</v>
      </c>
      <c r="C271" s="118" t="s">
        <v>482</v>
      </c>
      <c r="D271" s="119" t="s">
        <v>752</v>
      </c>
    </row>
    <row r="272" spans="1:4" x14ac:dyDescent="0.25">
      <c r="A272" s="116" t="str">
        <f t="shared" si="4"/>
        <v>130101010077N/A</v>
      </c>
      <c r="B272" s="117">
        <v>130101010077</v>
      </c>
      <c r="C272" s="118" t="s">
        <v>482</v>
      </c>
      <c r="D272" s="119" t="s">
        <v>753</v>
      </c>
    </row>
    <row r="273" spans="1:4" x14ac:dyDescent="0.25">
      <c r="A273" s="116" t="str">
        <f t="shared" si="4"/>
        <v>130101010078N/A</v>
      </c>
      <c r="B273" s="117">
        <v>130101010078</v>
      </c>
      <c r="C273" s="118" t="s">
        <v>482</v>
      </c>
      <c r="D273" s="119" t="s">
        <v>754</v>
      </c>
    </row>
    <row r="274" spans="1:4" x14ac:dyDescent="0.25">
      <c r="A274" s="116" t="str">
        <f t="shared" si="4"/>
        <v>130101010079N/A</v>
      </c>
      <c r="B274" s="117">
        <v>130101010079</v>
      </c>
      <c r="C274" s="118" t="s">
        <v>482</v>
      </c>
      <c r="D274" s="119" t="s">
        <v>755</v>
      </c>
    </row>
    <row r="275" spans="1:4" x14ac:dyDescent="0.25">
      <c r="A275" s="116" t="str">
        <f t="shared" si="4"/>
        <v>130101010080N/A</v>
      </c>
      <c r="B275" s="117">
        <v>130101010080</v>
      </c>
      <c r="C275" s="118" t="s">
        <v>482</v>
      </c>
      <c r="D275" s="119" t="s">
        <v>756</v>
      </c>
    </row>
    <row r="276" spans="1:4" x14ac:dyDescent="0.25">
      <c r="A276" s="116" t="str">
        <f t="shared" si="4"/>
        <v>130101010081N/A</v>
      </c>
      <c r="B276" s="117">
        <v>130101010081</v>
      </c>
      <c r="C276" s="118" t="s">
        <v>482</v>
      </c>
      <c r="D276" s="119" t="s">
        <v>757</v>
      </c>
    </row>
    <row r="277" spans="1:4" x14ac:dyDescent="0.25">
      <c r="A277" s="116" t="str">
        <f t="shared" si="4"/>
        <v>130101010082N/A</v>
      </c>
      <c r="B277" s="117">
        <v>130101010082</v>
      </c>
      <c r="C277" s="118" t="s">
        <v>482</v>
      </c>
      <c r="D277" s="119" t="s">
        <v>758</v>
      </c>
    </row>
    <row r="278" spans="1:4" x14ac:dyDescent="0.25">
      <c r="A278" s="116" t="str">
        <f t="shared" si="4"/>
        <v>130101010083N/A</v>
      </c>
      <c r="B278" s="117">
        <v>130101010083</v>
      </c>
      <c r="C278" s="118" t="s">
        <v>482</v>
      </c>
      <c r="D278" s="119" t="s">
        <v>759</v>
      </c>
    </row>
    <row r="279" spans="1:4" x14ac:dyDescent="0.25">
      <c r="A279" s="116" t="str">
        <f t="shared" si="4"/>
        <v>130101010084N/A</v>
      </c>
      <c r="B279" s="117">
        <v>130101010084</v>
      </c>
      <c r="C279" s="118" t="s">
        <v>482</v>
      </c>
      <c r="D279" s="119" t="s">
        <v>760</v>
      </c>
    </row>
    <row r="280" spans="1:4" x14ac:dyDescent="0.25">
      <c r="A280" s="116" t="str">
        <f t="shared" si="4"/>
        <v>130101010085N/A</v>
      </c>
      <c r="B280" s="117">
        <v>130101010085</v>
      </c>
      <c r="C280" s="118" t="s">
        <v>482</v>
      </c>
      <c r="D280" s="119" t="s">
        <v>761</v>
      </c>
    </row>
    <row r="281" spans="1:4" x14ac:dyDescent="0.25">
      <c r="A281" s="116" t="str">
        <f t="shared" si="4"/>
        <v>1301010101010.4</v>
      </c>
      <c r="B281" s="117">
        <v>130101010101</v>
      </c>
      <c r="C281" s="118">
        <v>0.4</v>
      </c>
      <c r="D281" s="119" t="s">
        <v>762</v>
      </c>
    </row>
    <row r="282" spans="1:4" x14ac:dyDescent="0.25">
      <c r="A282" s="116" t="str">
        <f t="shared" si="4"/>
        <v>1301010101020</v>
      </c>
      <c r="B282" s="117">
        <v>130101010102</v>
      </c>
      <c r="C282" s="118">
        <v>0</v>
      </c>
      <c r="D282" s="119" t="s">
        <v>763</v>
      </c>
    </row>
    <row r="283" spans="1:4" x14ac:dyDescent="0.25">
      <c r="A283" s="116" t="str">
        <f t="shared" si="4"/>
        <v>1301010101030</v>
      </c>
      <c r="B283" s="117">
        <v>130101010103</v>
      </c>
      <c r="C283" s="118">
        <v>0</v>
      </c>
      <c r="D283" s="119" t="s">
        <v>764</v>
      </c>
    </row>
    <row r="284" spans="1:4" x14ac:dyDescent="0.25">
      <c r="A284" s="116" t="str">
        <f t="shared" si="4"/>
        <v>1301010102010.45</v>
      </c>
      <c r="B284" s="117">
        <v>130101010201</v>
      </c>
      <c r="C284" s="118">
        <v>0.45</v>
      </c>
      <c r="D284" s="119" t="s">
        <v>765</v>
      </c>
    </row>
    <row r="285" spans="1:4" x14ac:dyDescent="0.25">
      <c r="A285" s="116" t="str">
        <f t="shared" si="4"/>
        <v>1301010102020.4</v>
      </c>
      <c r="B285" s="117">
        <v>130101010202</v>
      </c>
      <c r="C285" s="118">
        <v>0.4</v>
      </c>
      <c r="D285" s="119" t="s">
        <v>766</v>
      </c>
    </row>
    <row r="286" spans="1:4" x14ac:dyDescent="0.25">
      <c r="A286" s="116" t="str">
        <f t="shared" si="4"/>
        <v>1301010102030.4</v>
      </c>
      <c r="B286" s="117">
        <v>130101010203</v>
      </c>
      <c r="C286" s="118">
        <v>0.4</v>
      </c>
      <c r="D286" s="119" t="s">
        <v>767</v>
      </c>
    </row>
    <row r="287" spans="1:4" x14ac:dyDescent="0.25">
      <c r="A287" s="116" t="str">
        <f t="shared" si="4"/>
        <v>1301010102040.4</v>
      </c>
      <c r="B287" s="117">
        <v>130101010204</v>
      </c>
      <c r="C287" s="118">
        <v>0.4</v>
      </c>
      <c r="D287" s="119" t="s">
        <v>768</v>
      </c>
    </row>
    <row r="288" spans="1:4" x14ac:dyDescent="0.25">
      <c r="A288" s="116" t="str">
        <f t="shared" si="4"/>
        <v>1301010102050.4</v>
      </c>
      <c r="B288" s="117">
        <v>130101010205</v>
      </c>
      <c r="C288" s="118">
        <v>0.4</v>
      </c>
      <c r="D288" s="119" t="s">
        <v>769</v>
      </c>
    </row>
    <row r="289" spans="1:4" x14ac:dyDescent="0.25">
      <c r="A289" s="116" t="str">
        <f t="shared" si="4"/>
        <v>130101010501N/A</v>
      </c>
      <c r="B289" s="117">
        <v>130101010501</v>
      </c>
      <c r="C289" s="118" t="s">
        <v>482</v>
      </c>
      <c r="D289" s="119" t="s">
        <v>770</v>
      </c>
    </row>
    <row r="290" spans="1:4" x14ac:dyDescent="0.25">
      <c r="A290" s="116" t="str">
        <f t="shared" si="4"/>
        <v>130101010502N/A</v>
      </c>
      <c r="B290" s="117">
        <v>130101010502</v>
      </c>
      <c r="C290" s="118" t="s">
        <v>482</v>
      </c>
      <c r="D290" s="119" t="s">
        <v>771</v>
      </c>
    </row>
    <row r="291" spans="1:4" x14ac:dyDescent="0.25">
      <c r="A291" s="116" t="str">
        <f t="shared" si="4"/>
        <v>130101010503N/A</v>
      </c>
      <c r="B291" s="117">
        <v>130101010503</v>
      </c>
      <c r="C291" s="118" t="s">
        <v>482</v>
      </c>
      <c r="D291" s="119" t="s">
        <v>772</v>
      </c>
    </row>
    <row r="292" spans="1:4" x14ac:dyDescent="0.25">
      <c r="A292" s="116" t="str">
        <f t="shared" si="4"/>
        <v>130101010504N/A</v>
      </c>
      <c r="B292" s="117">
        <v>130101010504</v>
      </c>
      <c r="C292" s="118" t="s">
        <v>482</v>
      </c>
      <c r="D292" s="119" t="s">
        <v>773</v>
      </c>
    </row>
    <row r="293" spans="1:4" x14ac:dyDescent="0.25">
      <c r="A293" s="116" t="str">
        <f t="shared" si="4"/>
        <v>130101010505N/A</v>
      </c>
      <c r="B293" s="117">
        <v>130101010505</v>
      </c>
      <c r="C293" s="118" t="s">
        <v>482</v>
      </c>
      <c r="D293" s="119" t="s">
        <v>774</v>
      </c>
    </row>
    <row r="294" spans="1:4" x14ac:dyDescent="0.25">
      <c r="A294" s="116" t="str">
        <f t="shared" si="4"/>
        <v>130101010506N/A</v>
      </c>
      <c r="B294" s="117">
        <v>130101010506</v>
      </c>
      <c r="C294" s="118" t="s">
        <v>482</v>
      </c>
      <c r="D294" s="119" t="s">
        <v>775</v>
      </c>
    </row>
    <row r="295" spans="1:4" x14ac:dyDescent="0.25">
      <c r="A295" s="116" t="str">
        <f t="shared" si="4"/>
        <v>130101010508N/A</v>
      </c>
      <c r="B295" s="117">
        <v>130101010508</v>
      </c>
      <c r="C295" s="118" t="s">
        <v>482</v>
      </c>
      <c r="D295" s="119" t="s">
        <v>776</v>
      </c>
    </row>
    <row r="296" spans="1:4" x14ac:dyDescent="0.25">
      <c r="A296" s="116" t="str">
        <f t="shared" si="4"/>
        <v>130101010509N/A</v>
      </c>
      <c r="B296" s="117">
        <v>130101010509</v>
      </c>
      <c r="C296" s="118" t="s">
        <v>482</v>
      </c>
      <c r="D296" s="119" t="s">
        <v>777</v>
      </c>
    </row>
    <row r="297" spans="1:4" x14ac:dyDescent="0.25">
      <c r="A297" s="116" t="str">
        <f t="shared" si="4"/>
        <v>130101010510N/A</v>
      </c>
      <c r="B297" s="117">
        <v>130101010510</v>
      </c>
      <c r="C297" s="118" t="s">
        <v>482</v>
      </c>
      <c r="D297" s="119" t="s">
        <v>778</v>
      </c>
    </row>
    <row r="298" spans="1:4" x14ac:dyDescent="0.25">
      <c r="A298" s="116" t="str">
        <f t="shared" si="4"/>
        <v>130101010511N/A</v>
      </c>
      <c r="B298" s="117">
        <v>130101010511</v>
      </c>
      <c r="C298" s="118" t="s">
        <v>482</v>
      </c>
      <c r="D298" s="119" t="s">
        <v>779</v>
      </c>
    </row>
    <row r="299" spans="1:4" x14ac:dyDescent="0.25">
      <c r="A299" s="116" t="str">
        <f t="shared" si="4"/>
        <v>130101010512N/A</v>
      </c>
      <c r="B299" s="117">
        <v>130101010512</v>
      </c>
      <c r="C299" s="118" t="s">
        <v>482</v>
      </c>
      <c r="D299" s="119" t="s">
        <v>780</v>
      </c>
    </row>
    <row r="300" spans="1:4" x14ac:dyDescent="0.25">
      <c r="A300" s="116" t="str">
        <f t="shared" si="4"/>
        <v>130101010513N/A</v>
      </c>
      <c r="B300" s="117">
        <v>130101010513</v>
      </c>
      <c r="C300" s="118" t="s">
        <v>482</v>
      </c>
      <c r="D300" s="119" t="s">
        <v>781</v>
      </c>
    </row>
    <row r="301" spans="1:4" x14ac:dyDescent="0.25">
      <c r="A301" s="116" t="str">
        <f t="shared" si="4"/>
        <v>130101010514N/A</v>
      </c>
      <c r="B301" s="117">
        <v>130101010514</v>
      </c>
      <c r="C301" s="118" t="s">
        <v>482</v>
      </c>
      <c r="D301" s="119" t="s">
        <v>782</v>
      </c>
    </row>
    <row r="302" spans="1:4" x14ac:dyDescent="0.25">
      <c r="A302" s="116" t="str">
        <f t="shared" si="4"/>
        <v>130101010515N/A</v>
      </c>
      <c r="B302" s="117">
        <v>130101010515</v>
      </c>
      <c r="C302" s="118" t="s">
        <v>482</v>
      </c>
      <c r="D302" s="119" t="s">
        <v>783</v>
      </c>
    </row>
    <row r="303" spans="1:4" x14ac:dyDescent="0.25">
      <c r="A303" s="116" t="str">
        <f t="shared" si="4"/>
        <v>130101010516N/A</v>
      </c>
      <c r="B303" s="117">
        <v>130101010516</v>
      </c>
      <c r="C303" s="118" t="s">
        <v>482</v>
      </c>
      <c r="D303" s="119" t="s">
        <v>784</v>
      </c>
    </row>
    <row r="304" spans="1:4" x14ac:dyDescent="0.25">
      <c r="A304" s="116" t="str">
        <f t="shared" si="4"/>
        <v>130101010517N/A</v>
      </c>
      <c r="B304" s="117">
        <v>130101010517</v>
      </c>
      <c r="C304" s="118" t="s">
        <v>482</v>
      </c>
      <c r="D304" s="119" t="s">
        <v>785</v>
      </c>
    </row>
    <row r="305" spans="1:4" x14ac:dyDescent="0.25">
      <c r="A305" s="116" t="str">
        <f t="shared" si="4"/>
        <v>130101010518N/A</v>
      </c>
      <c r="B305" s="117">
        <v>130101010518</v>
      </c>
      <c r="C305" s="118" t="s">
        <v>482</v>
      </c>
      <c r="D305" s="119" t="s">
        <v>786</v>
      </c>
    </row>
    <row r="306" spans="1:4" x14ac:dyDescent="0.25">
      <c r="A306" s="116" t="str">
        <f t="shared" si="4"/>
        <v>130101010519N/A</v>
      </c>
      <c r="B306" s="117">
        <v>130101010519</v>
      </c>
      <c r="C306" s="118" t="s">
        <v>482</v>
      </c>
      <c r="D306" s="119" t="s">
        <v>787</v>
      </c>
    </row>
    <row r="307" spans="1:4" x14ac:dyDescent="0.25">
      <c r="A307" s="116" t="str">
        <f t="shared" si="4"/>
        <v>130101010520N/A</v>
      </c>
      <c r="B307" s="117">
        <v>130101010520</v>
      </c>
      <c r="C307" s="118" t="s">
        <v>482</v>
      </c>
      <c r="D307" s="119" t="s">
        <v>788</v>
      </c>
    </row>
    <row r="308" spans="1:4" x14ac:dyDescent="0.25">
      <c r="A308" s="116" t="str">
        <f t="shared" si="4"/>
        <v>130101010521N/A</v>
      </c>
      <c r="B308" s="117">
        <v>130101010521</v>
      </c>
      <c r="C308" s="118" t="s">
        <v>482</v>
      </c>
      <c r="D308" s="119" t="s">
        <v>789</v>
      </c>
    </row>
    <row r="309" spans="1:4" x14ac:dyDescent="0.25">
      <c r="A309" s="116" t="str">
        <f t="shared" si="4"/>
        <v>130101010522N/A</v>
      </c>
      <c r="B309" s="117">
        <v>130101010522</v>
      </c>
      <c r="C309" s="118" t="s">
        <v>482</v>
      </c>
      <c r="D309" s="119" t="s">
        <v>790</v>
      </c>
    </row>
    <row r="310" spans="1:4" x14ac:dyDescent="0.25">
      <c r="A310" s="116" t="str">
        <f t="shared" si="4"/>
        <v>130101010523N/A</v>
      </c>
      <c r="B310" s="117">
        <v>130101010523</v>
      </c>
      <c r="C310" s="118" t="s">
        <v>482</v>
      </c>
      <c r="D310" s="119" t="s">
        <v>655</v>
      </c>
    </row>
    <row r="311" spans="1:4" x14ac:dyDescent="0.25">
      <c r="A311" s="116" t="str">
        <f t="shared" si="4"/>
        <v>130101010524N/A</v>
      </c>
      <c r="B311" s="117">
        <v>130101010524</v>
      </c>
      <c r="C311" s="118" t="s">
        <v>482</v>
      </c>
      <c r="D311" s="119" t="s">
        <v>791</v>
      </c>
    </row>
    <row r="312" spans="1:4" x14ac:dyDescent="0.25">
      <c r="A312" s="116" t="str">
        <f t="shared" si="4"/>
        <v>130101010525N/A</v>
      </c>
      <c r="B312" s="117">
        <v>130101010525</v>
      </c>
      <c r="C312" s="118" t="s">
        <v>482</v>
      </c>
      <c r="D312" s="119" t="s">
        <v>742</v>
      </c>
    </row>
    <row r="313" spans="1:4" x14ac:dyDescent="0.25">
      <c r="A313" s="116" t="str">
        <f t="shared" si="4"/>
        <v>130101010526N/A</v>
      </c>
      <c r="B313" s="117">
        <v>130101010526</v>
      </c>
      <c r="C313" s="118" t="s">
        <v>482</v>
      </c>
      <c r="D313" s="119" t="s">
        <v>792</v>
      </c>
    </row>
    <row r="314" spans="1:4" x14ac:dyDescent="0.25">
      <c r="A314" s="116" t="str">
        <f t="shared" si="4"/>
        <v>130101010527N/A</v>
      </c>
      <c r="B314" s="117">
        <v>130101010527</v>
      </c>
      <c r="C314" s="118" t="s">
        <v>482</v>
      </c>
      <c r="D314" s="119" t="s">
        <v>793</v>
      </c>
    </row>
    <row r="315" spans="1:4" x14ac:dyDescent="0.25">
      <c r="A315" s="116" t="str">
        <f t="shared" si="4"/>
        <v>130101010528N/A</v>
      </c>
      <c r="B315" s="117">
        <v>130101010528</v>
      </c>
      <c r="C315" s="118" t="s">
        <v>482</v>
      </c>
      <c r="D315" s="119" t="s">
        <v>794</v>
      </c>
    </row>
    <row r="316" spans="1:4" x14ac:dyDescent="0.25">
      <c r="A316" s="116" t="str">
        <f t="shared" si="4"/>
        <v>130101010529N/A</v>
      </c>
      <c r="B316" s="117">
        <v>130101010529</v>
      </c>
      <c r="C316" s="118" t="s">
        <v>482</v>
      </c>
      <c r="D316" s="119" t="s">
        <v>795</v>
      </c>
    </row>
    <row r="317" spans="1:4" x14ac:dyDescent="0.25">
      <c r="A317" s="116" t="str">
        <f t="shared" si="4"/>
        <v>130101010701N/A</v>
      </c>
      <c r="B317" s="117">
        <v>130101010701</v>
      </c>
      <c r="C317" s="118" t="s">
        <v>482</v>
      </c>
      <c r="D317" s="119" t="s">
        <v>796</v>
      </c>
    </row>
    <row r="318" spans="1:4" x14ac:dyDescent="0.25">
      <c r="A318" s="116" t="str">
        <f t="shared" si="4"/>
        <v>130101010702N/A</v>
      </c>
      <c r="B318" s="117">
        <v>130101010702</v>
      </c>
      <c r="C318" s="118" t="s">
        <v>482</v>
      </c>
      <c r="D318" s="119" t="s">
        <v>797</v>
      </c>
    </row>
    <row r="319" spans="1:4" x14ac:dyDescent="0.25">
      <c r="A319" s="116" t="str">
        <f t="shared" si="4"/>
        <v>130101010703N/A</v>
      </c>
      <c r="B319" s="117">
        <v>130101010703</v>
      </c>
      <c r="C319" s="118" t="s">
        <v>482</v>
      </c>
      <c r="D319" s="119" t="s">
        <v>798</v>
      </c>
    </row>
    <row r="320" spans="1:4" x14ac:dyDescent="0.25">
      <c r="A320" s="116" t="str">
        <f t="shared" si="4"/>
        <v>130101010704N/A</v>
      </c>
      <c r="B320" s="117">
        <v>130101010704</v>
      </c>
      <c r="C320" s="118" t="s">
        <v>482</v>
      </c>
      <c r="D320" s="119" t="s">
        <v>799</v>
      </c>
    </row>
    <row r="321" spans="1:4" x14ac:dyDescent="0.25">
      <c r="A321" s="116" t="str">
        <f t="shared" si="4"/>
        <v>130101010705N/A</v>
      </c>
      <c r="B321" s="117">
        <v>130101010705</v>
      </c>
      <c r="C321" s="118" t="s">
        <v>482</v>
      </c>
      <c r="D321" s="119" t="s">
        <v>800</v>
      </c>
    </row>
    <row r="322" spans="1:4" x14ac:dyDescent="0.25">
      <c r="A322" s="116" t="str">
        <f t="shared" ref="A322:A385" si="5">CONCATENATE(B322,C322)</f>
        <v>130101010706N/A</v>
      </c>
      <c r="B322" s="117">
        <v>130101010706</v>
      </c>
      <c r="C322" s="118" t="s">
        <v>482</v>
      </c>
      <c r="D322" s="119" t="s">
        <v>801</v>
      </c>
    </row>
    <row r="323" spans="1:4" x14ac:dyDescent="0.25">
      <c r="A323" s="116" t="str">
        <f t="shared" si="5"/>
        <v>130101010707N/A</v>
      </c>
      <c r="B323" s="117">
        <v>130101010707</v>
      </c>
      <c r="C323" s="118" t="s">
        <v>482</v>
      </c>
      <c r="D323" s="119" t="s">
        <v>802</v>
      </c>
    </row>
    <row r="324" spans="1:4" x14ac:dyDescent="0.25">
      <c r="A324" s="116" t="str">
        <f t="shared" si="5"/>
        <v>130101010708N/A</v>
      </c>
      <c r="B324" s="117">
        <v>130101010708</v>
      </c>
      <c r="C324" s="118" t="s">
        <v>482</v>
      </c>
      <c r="D324" s="119" t="s">
        <v>803</v>
      </c>
    </row>
    <row r="325" spans="1:4" x14ac:dyDescent="0.25">
      <c r="A325" s="116" t="str">
        <f t="shared" si="5"/>
        <v>130101010709N/A</v>
      </c>
      <c r="B325" s="117">
        <v>130101010709</v>
      </c>
      <c r="C325" s="118" t="s">
        <v>482</v>
      </c>
      <c r="D325" s="119" t="s">
        <v>804</v>
      </c>
    </row>
    <row r="326" spans="1:4" x14ac:dyDescent="0.25">
      <c r="A326" s="116" t="str">
        <f t="shared" si="5"/>
        <v>130101010710N/A</v>
      </c>
      <c r="B326" s="117">
        <v>130101010710</v>
      </c>
      <c r="C326" s="118" t="s">
        <v>482</v>
      </c>
      <c r="D326" s="119" t="s">
        <v>805</v>
      </c>
    </row>
    <row r="327" spans="1:4" x14ac:dyDescent="0.25">
      <c r="A327" s="116" t="str">
        <f t="shared" si="5"/>
        <v>130101010711N/A</v>
      </c>
      <c r="B327" s="117">
        <v>130101010711</v>
      </c>
      <c r="C327" s="118" t="s">
        <v>482</v>
      </c>
      <c r="D327" s="119" t="s">
        <v>806</v>
      </c>
    </row>
    <row r="328" spans="1:4" x14ac:dyDescent="0.25">
      <c r="A328" s="116" t="str">
        <f t="shared" si="5"/>
        <v>130101010712N/A</v>
      </c>
      <c r="B328" s="117">
        <v>130101010712</v>
      </c>
      <c r="C328" s="118" t="s">
        <v>482</v>
      </c>
      <c r="D328" s="119" t="s">
        <v>807</v>
      </c>
    </row>
    <row r="329" spans="1:4" x14ac:dyDescent="0.25">
      <c r="A329" s="116" t="str">
        <f t="shared" si="5"/>
        <v>130101010713N/A</v>
      </c>
      <c r="B329" s="117">
        <v>130101010713</v>
      </c>
      <c r="C329" s="118" t="s">
        <v>482</v>
      </c>
      <c r="D329" s="119" t="s">
        <v>808</v>
      </c>
    </row>
    <row r="330" spans="1:4" x14ac:dyDescent="0.25">
      <c r="A330" s="116" t="str">
        <f t="shared" si="5"/>
        <v>130101010714N/A</v>
      </c>
      <c r="B330" s="117">
        <v>130101010714</v>
      </c>
      <c r="C330" s="118" t="s">
        <v>482</v>
      </c>
      <c r="D330" s="119" t="s">
        <v>809</v>
      </c>
    </row>
    <row r="331" spans="1:4" x14ac:dyDescent="0.25">
      <c r="A331" s="116" t="str">
        <f t="shared" si="5"/>
        <v>130101010715N/A</v>
      </c>
      <c r="B331" s="117">
        <v>130101010715</v>
      </c>
      <c r="C331" s="118" t="s">
        <v>482</v>
      </c>
      <c r="D331" s="119" t="s">
        <v>810</v>
      </c>
    </row>
    <row r="332" spans="1:4" x14ac:dyDescent="0.25">
      <c r="A332" s="116" t="str">
        <f t="shared" si="5"/>
        <v>130101010716N/A</v>
      </c>
      <c r="B332" s="117">
        <v>130101010716</v>
      </c>
      <c r="C332" s="118" t="s">
        <v>482</v>
      </c>
      <c r="D332" s="119" t="s">
        <v>811</v>
      </c>
    </row>
    <row r="333" spans="1:4" x14ac:dyDescent="0.25">
      <c r="A333" s="116" t="str">
        <f t="shared" si="5"/>
        <v>130101010717N/A</v>
      </c>
      <c r="B333" s="117">
        <v>130101010717</v>
      </c>
      <c r="C333" s="118" t="s">
        <v>482</v>
      </c>
      <c r="D333" s="119" t="s">
        <v>812</v>
      </c>
    </row>
    <row r="334" spans="1:4" x14ac:dyDescent="0.25">
      <c r="A334" s="116" t="str">
        <f t="shared" si="5"/>
        <v>130101010801N/A</v>
      </c>
      <c r="B334" s="117">
        <v>130101010801</v>
      </c>
      <c r="C334" s="118" t="s">
        <v>482</v>
      </c>
      <c r="D334" s="119" t="s">
        <v>813</v>
      </c>
    </row>
    <row r="335" spans="1:4" x14ac:dyDescent="0.25">
      <c r="A335" s="116" t="str">
        <f t="shared" si="5"/>
        <v>130101010802N/A</v>
      </c>
      <c r="B335" s="117">
        <v>130101010802</v>
      </c>
      <c r="C335" s="118" t="s">
        <v>482</v>
      </c>
      <c r="D335" s="119" t="s">
        <v>814</v>
      </c>
    </row>
    <row r="336" spans="1:4" x14ac:dyDescent="0.25">
      <c r="A336" s="116" t="str">
        <f t="shared" si="5"/>
        <v>130101010803N/A</v>
      </c>
      <c r="B336" s="117">
        <v>130101010803</v>
      </c>
      <c r="C336" s="118" t="s">
        <v>482</v>
      </c>
      <c r="D336" s="119" t="s">
        <v>815</v>
      </c>
    </row>
    <row r="337" spans="1:4" x14ac:dyDescent="0.25">
      <c r="A337" s="116" t="str">
        <f t="shared" si="5"/>
        <v>130101010804N/A</v>
      </c>
      <c r="B337" s="117">
        <v>130101010804</v>
      </c>
      <c r="C337" s="118" t="s">
        <v>482</v>
      </c>
      <c r="D337" s="119" t="s">
        <v>816</v>
      </c>
    </row>
    <row r="338" spans="1:4" x14ac:dyDescent="0.25">
      <c r="A338" s="116" t="str">
        <f t="shared" si="5"/>
        <v>130101010805N/A</v>
      </c>
      <c r="B338" s="117">
        <v>130101010805</v>
      </c>
      <c r="C338" s="118" t="s">
        <v>482</v>
      </c>
      <c r="D338" s="119" t="s">
        <v>817</v>
      </c>
    </row>
    <row r="339" spans="1:4" x14ac:dyDescent="0.25">
      <c r="A339" s="116" t="str">
        <f t="shared" si="5"/>
        <v>130101010806N/A</v>
      </c>
      <c r="B339" s="117">
        <v>130101010806</v>
      </c>
      <c r="C339" s="118" t="s">
        <v>482</v>
      </c>
      <c r="D339" s="119" t="s">
        <v>818</v>
      </c>
    </row>
    <row r="340" spans="1:4" x14ac:dyDescent="0.25">
      <c r="A340" s="116" t="str">
        <f t="shared" si="5"/>
        <v>1301010108070.4</v>
      </c>
      <c r="B340" s="117">
        <v>130101010807</v>
      </c>
      <c r="C340" s="118">
        <v>0.4</v>
      </c>
      <c r="D340" s="119" t="s">
        <v>819</v>
      </c>
    </row>
    <row r="341" spans="1:4" x14ac:dyDescent="0.25">
      <c r="A341" s="116" t="str">
        <f t="shared" si="5"/>
        <v>1301010108080</v>
      </c>
      <c r="B341" s="117">
        <v>130101010808</v>
      </c>
      <c r="C341" s="118">
        <v>0</v>
      </c>
      <c r="D341" s="119" t="s">
        <v>820</v>
      </c>
    </row>
    <row r="342" spans="1:4" x14ac:dyDescent="0.25">
      <c r="A342" s="116" t="str">
        <f t="shared" si="5"/>
        <v>1301010108090.5</v>
      </c>
      <c r="B342" s="117">
        <v>130101010809</v>
      </c>
      <c r="C342" s="118">
        <v>0.5</v>
      </c>
      <c r="D342" s="119" t="s">
        <v>821</v>
      </c>
    </row>
    <row r="343" spans="1:4" x14ac:dyDescent="0.25">
      <c r="A343" s="116" t="str">
        <f t="shared" si="5"/>
        <v>1301010108100.4</v>
      </c>
      <c r="B343" s="117">
        <v>130101010810</v>
      </c>
      <c r="C343" s="118">
        <v>0.4</v>
      </c>
      <c r="D343" s="119" t="s">
        <v>822</v>
      </c>
    </row>
    <row r="344" spans="1:4" x14ac:dyDescent="0.25">
      <c r="A344" s="116" t="str">
        <f t="shared" si="5"/>
        <v>1301010108110.4</v>
      </c>
      <c r="B344" s="117">
        <v>130101010811</v>
      </c>
      <c r="C344" s="118">
        <v>0.4</v>
      </c>
      <c r="D344" s="119" t="s">
        <v>823</v>
      </c>
    </row>
    <row r="345" spans="1:4" x14ac:dyDescent="0.25">
      <c r="A345" s="116" t="str">
        <f t="shared" si="5"/>
        <v>1301010108120</v>
      </c>
      <c r="B345" s="117">
        <v>130101010812</v>
      </c>
      <c r="C345" s="118">
        <v>0</v>
      </c>
      <c r="D345" s="119" t="s">
        <v>824</v>
      </c>
    </row>
    <row r="346" spans="1:4" x14ac:dyDescent="0.25">
      <c r="A346" s="116" t="str">
        <f t="shared" si="5"/>
        <v>1301010108130</v>
      </c>
      <c r="B346" s="117">
        <v>130101010813</v>
      </c>
      <c r="C346" s="118">
        <v>0</v>
      </c>
      <c r="D346" s="119" t="s">
        <v>825</v>
      </c>
    </row>
    <row r="347" spans="1:4" x14ac:dyDescent="0.25">
      <c r="A347" s="116" t="str">
        <f t="shared" si="5"/>
        <v>1301010108140</v>
      </c>
      <c r="B347" s="117">
        <v>130101010814</v>
      </c>
      <c r="C347" s="118">
        <v>0</v>
      </c>
      <c r="D347" s="119" t="s">
        <v>826</v>
      </c>
    </row>
    <row r="348" spans="1:4" x14ac:dyDescent="0.25">
      <c r="A348" s="116" t="str">
        <f t="shared" si="5"/>
        <v>1301010108150</v>
      </c>
      <c r="B348" s="117">
        <v>130101010815</v>
      </c>
      <c r="C348" s="118">
        <v>0</v>
      </c>
      <c r="D348" s="119" t="s">
        <v>827</v>
      </c>
    </row>
    <row r="349" spans="1:4" x14ac:dyDescent="0.25">
      <c r="A349" s="116" t="str">
        <f t="shared" si="5"/>
        <v>1301010108160.4</v>
      </c>
      <c r="B349" s="117">
        <v>130101010816</v>
      </c>
      <c r="C349" s="118">
        <v>0.4</v>
      </c>
      <c r="D349" s="119" t="s">
        <v>828</v>
      </c>
    </row>
    <row r="350" spans="1:4" x14ac:dyDescent="0.25">
      <c r="A350" s="116" t="str">
        <f t="shared" si="5"/>
        <v>1301010108170</v>
      </c>
      <c r="B350" s="117">
        <v>130101010817</v>
      </c>
      <c r="C350" s="118">
        <v>0</v>
      </c>
      <c r="D350" s="119" t="s">
        <v>829</v>
      </c>
    </row>
    <row r="351" spans="1:4" x14ac:dyDescent="0.25">
      <c r="A351" s="116" t="str">
        <f t="shared" si="5"/>
        <v>1301010108180.5</v>
      </c>
      <c r="B351" s="117">
        <v>130101010818</v>
      </c>
      <c r="C351" s="118">
        <v>0.5</v>
      </c>
      <c r="D351" s="119" t="s">
        <v>830</v>
      </c>
    </row>
    <row r="352" spans="1:4" x14ac:dyDescent="0.25">
      <c r="A352" s="116" t="str">
        <f t="shared" si="5"/>
        <v>1301010108190.4</v>
      </c>
      <c r="B352" s="117">
        <v>130101010819</v>
      </c>
      <c r="C352" s="118">
        <v>0.4</v>
      </c>
      <c r="D352" s="119" t="s">
        <v>831</v>
      </c>
    </row>
    <row r="353" spans="1:4" x14ac:dyDescent="0.25">
      <c r="A353" s="116" t="str">
        <f t="shared" si="5"/>
        <v>1301010108200.4</v>
      </c>
      <c r="B353" s="117">
        <v>130101010820</v>
      </c>
      <c r="C353" s="118">
        <v>0.4</v>
      </c>
      <c r="D353" s="119" t="s">
        <v>832</v>
      </c>
    </row>
    <row r="354" spans="1:4" x14ac:dyDescent="0.25">
      <c r="A354" s="116" t="str">
        <f t="shared" si="5"/>
        <v>1301010108210.4</v>
      </c>
      <c r="B354" s="117">
        <v>130101010821</v>
      </c>
      <c r="C354" s="118">
        <v>0.4</v>
      </c>
      <c r="D354" s="119" t="s">
        <v>833</v>
      </c>
    </row>
    <row r="355" spans="1:4" x14ac:dyDescent="0.25">
      <c r="A355" s="116" t="str">
        <f t="shared" si="5"/>
        <v>1301010108220.4</v>
      </c>
      <c r="B355" s="117">
        <v>130101010822</v>
      </c>
      <c r="C355" s="118">
        <v>0.4</v>
      </c>
      <c r="D355" s="119" t="s">
        <v>834</v>
      </c>
    </row>
    <row r="356" spans="1:4" x14ac:dyDescent="0.25">
      <c r="A356" s="116" t="str">
        <f t="shared" si="5"/>
        <v>130102010001N/A</v>
      </c>
      <c r="B356" s="117">
        <v>130102010001</v>
      </c>
      <c r="C356" s="118" t="s">
        <v>482</v>
      </c>
      <c r="D356" s="119" t="s">
        <v>835</v>
      </c>
    </row>
    <row r="357" spans="1:4" x14ac:dyDescent="0.25">
      <c r="A357" s="116" t="str">
        <f t="shared" si="5"/>
        <v>130102010002N/A</v>
      </c>
      <c r="B357" s="117">
        <v>130102010002</v>
      </c>
      <c r="C357" s="118" t="s">
        <v>482</v>
      </c>
      <c r="D357" s="119" t="s">
        <v>836</v>
      </c>
    </row>
    <row r="358" spans="1:4" x14ac:dyDescent="0.25">
      <c r="A358" s="116" t="str">
        <f t="shared" si="5"/>
        <v>130102010003N/A</v>
      </c>
      <c r="B358" s="117">
        <v>130102010003</v>
      </c>
      <c r="C358" s="118" t="s">
        <v>482</v>
      </c>
      <c r="D358" s="119" t="s">
        <v>837</v>
      </c>
    </row>
    <row r="359" spans="1:4" x14ac:dyDescent="0.25">
      <c r="A359" s="116" t="str">
        <f t="shared" si="5"/>
        <v>130102010004N/A</v>
      </c>
      <c r="B359" s="117">
        <v>130102010004</v>
      </c>
      <c r="C359" s="118" t="s">
        <v>482</v>
      </c>
      <c r="D359" s="119" t="s">
        <v>838</v>
      </c>
    </row>
    <row r="360" spans="1:4" x14ac:dyDescent="0.25">
      <c r="A360" s="116" t="str">
        <f t="shared" si="5"/>
        <v>130102010005N/A</v>
      </c>
      <c r="B360" s="117">
        <v>130102010005</v>
      </c>
      <c r="C360" s="118" t="s">
        <v>482</v>
      </c>
      <c r="D360" s="119" t="s">
        <v>839</v>
      </c>
    </row>
    <row r="361" spans="1:4" x14ac:dyDescent="0.25">
      <c r="A361" s="116" t="str">
        <f t="shared" si="5"/>
        <v>130102010006N/A</v>
      </c>
      <c r="B361" s="117">
        <v>130102010006</v>
      </c>
      <c r="C361" s="118" t="s">
        <v>482</v>
      </c>
      <c r="D361" s="119" t="s">
        <v>840</v>
      </c>
    </row>
    <row r="362" spans="1:4" x14ac:dyDescent="0.25">
      <c r="A362" s="116" t="str">
        <f t="shared" si="5"/>
        <v>130102010007N/A</v>
      </c>
      <c r="B362" s="117">
        <v>130102010007</v>
      </c>
      <c r="C362" s="118" t="s">
        <v>482</v>
      </c>
      <c r="D362" s="119" t="s">
        <v>841</v>
      </c>
    </row>
    <row r="363" spans="1:4" x14ac:dyDescent="0.25">
      <c r="A363" s="116" t="str">
        <f t="shared" si="5"/>
        <v>130102010008N/A</v>
      </c>
      <c r="B363" s="117">
        <v>130102010008</v>
      </c>
      <c r="C363" s="118" t="s">
        <v>482</v>
      </c>
      <c r="D363" s="119" t="s">
        <v>842</v>
      </c>
    </row>
    <row r="364" spans="1:4" x14ac:dyDescent="0.25">
      <c r="A364" s="116" t="str">
        <f t="shared" si="5"/>
        <v>130102010009N/A</v>
      </c>
      <c r="B364" s="117">
        <v>130102010009</v>
      </c>
      <c r="C364" s="118" t="s">
        <v>482</v>
      </c>
      <c r="D364" s="119" t="s">
        <v>843</v>
      </c>
    </row>
    <row r="365" spans="1:4" x14ac:dyDescent="0.25">
      <c r="A365" s="116" t="str">
        <f t="shared" si="5"/>
        <v>130102010010N/A</v>
      </c>
      <c r="B365" s="117">
        <v>130102010010</v>
      </c>
      <c r="C365" s="118" t="s">
        <v>482</v>
      </c>
      <c r="D365" s="119" t="s">
        <v>844</v>
      </c>
    </row>
    <row r="366" spans="1:4" x14ac:dyDescent="0.25">
      <c r="A366" s="116" t="str">
        <f t="shared" si="5"/>
        <v>130102010011N/A</v>
      </c>
      <c r="B366" s="117">
        <v>130102010011</v>
      </c>
      <c r="C366" s="118" t="s">
        <v>482</v>
      </c>
      <c r="D366" s="119" t="s">
        <v>845</v>
      </c>
    </row>
    <row r="367" spans="1:4" x14ac:dyDescent="0.25">
      <c r="A367" s="116" t="str">
        <f t="shared" si="5"/>
        <v>130102010012N/A</v>
      </c>
      <c r="B367" s="117">
        <v>130102010012</v>
      </c>
      <c r="C367" s="118" t="s">
        <v>482</v>
      </c>
      <c r="D367" s="119" t="s">
        <v>846</v>
      </c>
    </row>
    <row r="368" spans="1:4" x14ac:dyDescent="0.25">
      <c r="A368" s="116" t="str">
        <f t="shared" si="5"/>
        <v>1301020100130.3</v>
      </c>
      <c r="B368" s="117">
        <v>130102010013</v>
      </c>
      <c r="C368" s="118">
        <v>0.3</v>
      </c>
      <c r="D368" s="119" t="s">
        <v>847</v>
      </c>
    </row>
    <row r="369" spans="1:4" x14ac:dyDescent="0.25">
      <c r="A369" s="116" t="str">
        <f t="shared" si="5"/>
        <v>130102010014N/A</v>
      </c>
      <c r="B369" s="117">
        <v>130102010014</v>
      </c>
      <c r="C369" s="118" t="s">
        <v>482</v>
      </c>
      <c r="D369" s="119" t="s">
        <v>848</v>
      </c>
    </row>
    <row r="370" spans="1:4" x14ac:dyDescent="0.25">
      <c r="A370" s="116" t="str">
        <f t="shared" si="5"/>
        <v>130102010015N/A</v>
      </c>
      <c r="B370" s="117">
        <v>130102010015</v>
      </c>
      <c r="C370" s="118" t="s">
        <v>482</v>
      </c>
      <c r="D370" s="119" t="s">
        <v>849</v>
      </c>
    </row>
    <row r="371" spans="1:4" x14ac:dyDescent="0.25">
      <c r="A371" s="116" t="str">
        <f t="shared" si="5"/>
        <v>130102010016N/A</v>
      </c>
      <c r="B371" s="117">
        <v>130102010016</v>
      </c>
      <c r="C371" s="118" t="s">
        <v>482</v>
      </c>
      <c r="D371" s="119" t="s">
        <v>850</v>
      </c>
    </row>
    <row r="372" spans="1:4" x14ac:dyDescent="0.25">
      <c r="A372" s="116" t="str">
        <f t="shared" si="5"/>
        <v>130102010017N/A</v>
      </c>
      <c r="B372" s="117">
        <v>130102010017</v>
      </c>
      <c r="C372" s="118" t="s">
        <v>482</v>
      </c>
      <c r="D372" s="119" t="s">
        <v>851</v>
      </c>
    </row>
    <row r="373" spans="1:4" x14ac:dyDescent="0.25">
      <c r="A373" s="116" t="str">
        <f t="shared" si="5"/>
        <v>130102010018N/A</v>
      </c>
      <c r="B373" s="117">
        <v>130102010018</v>
      </c>
      <c r="C373" s="118" t="s">
        <v>482</v>
      </c>
      <c r="D373" s="119" t="s">
        <v>852</v>
      </c>
    </row>
    <row r="374" spans="1:4" x14ac:dyDescent="0.25">
      <c r="A374" s="116" t="str">
        <f t="shared" si="5"/>
        <v>130102010019N/A</v>
      </c>
      <c r="B374" s="117">
        <v>130102010019</v>
      </c>
      <c r="C374" s="118" t="s">
        <v>482</v>
      </c>
      <c r="D374" s="119" t="s">
        <v>853</v>
      </c>
    </row>
    <row r="375" spans="1:4" x14ac:dyDescent="0.25">
      <c r="A375" s="116" t="str">
        <f t="shared" si="5"/>
        <v>130102010020N/A</v>
      </c>
      <c r="B375" s="117">
        <v>130102010020</v>
      </c>
      <c r="C375" s="118" t="s">
        <v>482</v>
      </c>
      <c r="D375" s="119" t="s">
        <v>854</v>
      </c>
    </row>
    <row r="376" spans="1:4" x14ac:dyDescent="0.25">
      <c r="A376" s="116" t="str">
        <f t="shared" si="5"/>
        <v>130102010021N/A</v>
      </c>
      <c r="B376" s="117">
        <v>130102010021</v>
      </c>
      <c r="C376" s="118" t="s">
        <v>482</v>
      </c>
      <c r="D376" s="119" t="s">
        <v>855</v>
      </c>
    </row>
    <row r="377" spans="1:4" x14ac:dyDescent="0.25">
      <c r="A377" s="116" t="str">
        <f t="shared" si="5"/>
        <v>130102010022N/A</v>
      </c>
      <c r="B377" s="117">
        <v>130102010022</v>
      </c>
      <c r="C377" s="118" t="s">
        <v>482</v>
      </c>
      <c r="D377" s="119" t="s">
        <v>856</v>
      </c>
    </row>
    <row r="378" spans="1:4" x14ac:dyDescent="0.25">
      <c r="A378" s="116" t="str">
        <f t="shared" si="5"/>
        <v>130102010023N/A</v>
      </c>
      <c r="B378" s="117">
        <v>130102010023</v>
      </c>
      <c r="C378" s="118" t="s">
        <v>482</v>
      </c>
      <c r="D378" s="119" t="s">
        <v>857</v>
      </c>
    </row>
    <row r="379" spans="1:4" x14ac:dyDescent="0.25">
      <c r="A379" s="116" t="str">
        <f t="shared" si="5"/>
        <v>130102010024N/A</v>
      </c>
      <c r="B379" s="117">
        <v>130102010024</v>
      </c>
      <c r="C379" s="118" t="s">
        <v>482</v>
      </c>
      <c r="D379" s="119" t="s">
        <v>858</v>
      </c>
    </row>
    <row r="380" spans="1:4" x14ac:dyDescent="0.25">
      <c r="A380" s="116" t="str">
        <f t="shared" si="5"/>
        <v>130102010025N/A</v>
      </c>
      <c r="B380" s="117">
        <v>130102010025</v>
      </c>
      <c r="C380" s="118" t="s">
        <v>482</v>
      </c>
      <c r="D380" s="119" t="s">
        <v>859</v>
      </c>
    </row>
    <row r="381" spans="1:4" x14ac:dyDescent="0.25">
      <c r="A381" s="116" t="str">
        <f t="shared" si="5"/>
        <v>130102010026N/A</v>
      </c>
      <c r="B381" s="117">
        <v>130102010026</v>
      </c>
      <c r="C381" s="118" t="s">
        <v>482</v>
      </c>
      <c r="D381" s="119" t="s">
        <v>860</v>
      </c>
    </row>
    <row r="382" spans="1:4" x14ac:dyDescent="0.25">
      <c r="A382" s="116" t="str">
        <f t="shared" si="5"/>
        <v>130102010027N/A</v>
      </c>
      <c r="B382" s="117">
        <v>130102010027</v>
      </c>
      <c r="C382" s="118" t="s">
        <v>482</v>
      </c>
      <c r="D382" s="119" t="s">
        <v>861</v>
      </c>
    </row>
    <row r="383" spans="1:4" x14ac:dyDescent="0.25">
      <c r="A383" s="116" t="str">
        <f t="shared" si="5"/>
        <v>130102010028N/A</v>
      </c>
      <c r="B383" s="117">
        <v>130102010028</v>
      </c>
      <c r="C383" s="118" t="s">
        <v>482</v>
      </c>
      <c r="D383" s="119" t="s">
        <v>862</v>
      </c>
    </row>
    <row r="384" spans="1:4" x14ac:dyDescent="0.25">
      <c r="A384" s="116" t="str">
        <f t="shared" si="5"/>
        <v>1301020103010.4</v>
      </c>
      <c r="B384" s="117">
        <v>130102010301</v>
      </c>
      <c r="C384" s="118">
        <v>0.4</v>
      </c>
      <c r="D384" s="119" t="s">
        <v>863</v>
      </c>
    </row>
    <row r="385" spans="1:4" x14ac:dyDescent="0.25">
      <c r="A385" s="116" t="str">
        <f t="shared" si="5"/>
        <v>1301020103020</v>
      </c>
      <c r="B385" s="117">
        <v>130102010302</v>
      </c>
      <c r="C385" s="118">
        <v>0</v>
      </c>
      <c r="D385" s="119" t="s">
        <v>864</v>
      </c>
    </row>
    <row r="386" spans="1:4" x14ac:dyDescent="0.25">
      <c r="A386" s="116" t="str">
        <f t="shared" ref="A386:A449" si="6">CONCATENATE(B386,C386)</f>
        <v>1301020103030.4</v>
      </c>
      <c r="B386" s="117">
        <v>130102010303</v>
      </c>
      <c r="C386" s="118">
        <v>0.4</v>
      </c>
      <c r="D386" s="119" t="s">
        <v>865</v>
      </c>
    </row>
    <row r="387" spans="1:4" x14ac:dyDescent="0.25">
      <c r="A387" s="116" t="str">
        <f t="shared" si="6"/>
        <v>1301020103040.4</v>
      </c>
      <c r="B387" s="117">
        <v>130102010304</v>
      </c>
      <c r="C387" s="118">
        <v>0.4</v>
      </c>
      <c r="D387" s="119" t="s">
        <v>866</v>
      </c>
    </row>
    <row r="388" spans="1:4" x14ac:dyDescent="0.25">
      <c r="A388" s="116" t="str">
        <f t="shared" si="6"/>
        <v>1301020103050.4</v>
      </c>
      <c r="B388" s="117">
        <v>130102010305</v>
      </c>
      <c r="C388" s="118">
        <v>0.4</v>
      </c>
      <c r="D388" s="119" t="s">
        <v>867</v>
      </c>
    </row>
    <row r="389" spans="1:4" x14ac:dyDescent="0.25">
      <c r="A389" s="116" t="str">
        <f t="shared" si="6"/>
        <v>1301020105010.3</v>
      </c>
      <c r="B389" s="117">
        <v>130102010501</v>
      </c>
      <c r="C389" s="118">
        <v>0.3</v>
      </c>
      <c r="D389" s="119" t="s">
        <v>868</v>
      </c>
    </row>
    <row r="390" spans="1:4" x14ac:dyDescent="0.25">
      <c r="A390" s="116" t="str">
        <f t="shared" si="6"/>
        <v>1301020105020</v>
      </c>
      <c r="B390" s="117">
        <v>130102010502</v>
      </c>
      <c r="C390" s="118">
        <v>0</v>
      </c>
      <c r="D390" s="119" t="s">
        <v>869</v>
      </c>
    </row>
    <row r="391" spans="1:4" x14ac:dyDescent="0.25">
      <c r="A391" s="116" t="str">
        <f t="shared" si="6"/>
        <v>130102020001N/A</v>
      </c>
      <c r="B391" s="117">
        <v>130102020001</v>
      </c>
      <c r="C391" s="118" t="s">
        <v>482</v>
      </c>
      <c r="D391" s="119" t="s">
        <v>870</v>
      </c>
    </row>
    <row r="392" spans="1:4" x14ac:dyDescent="0.25">
      <c r="A392" s="116" t="str">
        <f t="shared" si="6"/>
        <v>130102020002N/A</v>
      </c>
      <c r="B392" s="117">
        <v>130102020002</v>
      </c>
      <c r="C392" s="118" t="s">
        <v>482</v>
      </c>
      <c r="D392" s="119" t="s">
        <v>871</v>
      </c>
    </row>
    <row r="393" spans="1:4" x14ac:dyDescent="0.25">
      <c r="A393" s="116" t="str">
        <f t="shared" si="6"/>
        <v>130102020003N/A</v>
      </c>
      <c r="B393" s="117">
        <v>130102020003</v>
      </c>
      <c r="C393" s="118" t="s">
        <v>482</v>
      </c>
      <c r="D393" s="119" t="s">
        <v>872</v>
      </c>
    </row>
    <row r="394" spans="1:4" x14ac:dyDescent="0.25">
      <c r="A394" s="116" t="str">
        <f t="shared" si="6"/>
        <v>130102020004N/A</v>
      </c>
      <c r="B394" s="117">
        <v>130102020004</v>
      </c>
      <c r="C394" s="118" t="s">
        <v>482</v>
      </c>
      <c r="D394" s="119" t="s">
        <v>873</v>
      </c>
    </row>
    <row r="395" spans="1:4" x14ac:dyDescent="0.25">
      <c r="A395" s="116" t="str">
        <f t="shared" si="6"/>
        <v>130102020005N/A</v>
      </c>
      <c r="B395" s="117">
        <v>130102020005</v>
      </c>
      <c r="C395" s="118" t="s">
        <v>482</v>
      </c>
      <c r="D395" s="119" t="s">
        <v>874</v>
      </c>
    </row>
    <row r="396" spans="1:4" x14ac:dyDescent="0.25">
      <c r="A396" s="116" t="str">
        <f t="shared" si="6"/>
        <v>130102020006N/A</v>
      </c>
      <c r="B396" s="117">
        <v>130102020006</v>
      </c>
      <c r="C396" s="118" t="s">
        <v>482</v>
      </c>
      <c r="D396" s="119" t="s">
        <v>875</v>
      </c>
    </row>
    <row r="397" spans="1:4" x14ac:dyDescent="0.25">
      <c r="A397" s="116" t="str">
        <f t="shared" si="6"/>
        <v>130102020007N/A</v>
      </c>
      <c r="B397" s="117">
        <v>130102020007</v>
      </c>
      <c r="C397" s="118" t="s">
        <v>482</v>
      </c>
      <c r="D397" s="119" t="s">
        <v>876</v>
      </c>
    </row>
    <row r="398" spans="1:4" x14ac:dyDescent="0.25">
      <c r="A398" s="116" t="str">
        <f t="shared" si="6"/>
        <v>130102020008N/A</v>
      </c>
      <c r="B398" s="117">
        <v>130102020008</v>
      </c>
      <c r="C398" s="118" t="s">
        <v>482</v>
      </c>
      <c r="D398" s="119" t="s">
        <v>877</v>
      </c>
    </row>
    <row r="399" spans="1:4" x14ac:dyDescent="0.25">
      <c r="A399" s="116" t="str">
        <f t="shared" si="6"/>
        <v>130102020009N/A</v>
      </c>
      <c r="B399" s="117">
        <v>130102020009</v>
      </c>
      <c r="C399" s="118" t="s">
        <v>482</v>
      </c>
      <c r="D399" s="119" t="s">
        <v>878</v>
      </c>
    </row>
    <row r="400" spans="1:4" x14ac:dyDescent="0.25">
      <c r="A400" s="116" t="str">
        <f t="shared" si="6"/>
        <v>130102020010N/A</v>
      </c>
      <c r="B400" s="117">
        <v>130102020010</v>
      </c>
      <c r="C400" s="118" t="s">
        <v>482</v>
      </c>
      <c r="D400" s="119" t="s">
        <v>879</v>
      </c>
    </row>
    <row r="401" spans="1:4" x14ac:dyDescent="0.25">
      <c r="A401" s="116" t="str">
        <f t="shared" si="6"/>
        <v>130102020011N/A</v>
      </c>
      <c r="B401" s="117">
        <v>130102020011</v>
      </c>
      <c r="C401" s="118" t="s">
        <v>482</v>
      </c>
      <c r="D401" s="119" t="s">
        <v>880</v>
      </c>
    </row>
    <row r="402" spans="1:4" x14ac:dyDescent="0.25">
      <c r="A402" s="116" t="str">
        <f t="shared" si="6"/>
        <v>130102020012N/A</v>
      </c>
      <c r="B402" s="117">
        <v>130102020012</v>
      </c>
      <c r="C402" s="118" t="s">
        <v>482</v>
      </c>
      <c r="D402" s="119" t="s">
        <v>881</v>
      </c>
    </row>
    <row r="403" spans="1:4" x14ac:dyDescent="0.25">
      <c r="A403" s="116" t="str">
        <f t="shared" si="6"/>
        <v>130102020013N/A</v>
      </c>
      <c r="B403" s="117">
        <v>130102020013</v>
      </c>
      <c r="C403" s="118" t="s">
        <v>482</v>
      </c>
      <c r="D403" s="119" t="s">
        <v>882</v>
      </c>
    </row>
    <row r="404" spans="1:4" x14ac:dyDescent="0.25">
      <c r="A404" s="116" t="str">
        <f t="shared" si="6"/>
        <v>130102020014N/A</v>
      </c>
      <c r="B404" s="117">
        <v>130102020014</v>
      </c>
      <c r="C404" s="118" t="s">
        <v>482</v>
      </c>
      <c r="D404" s="119" t="s">
        <v>883</v>
      </c>
    </row>
    <row r="405" spans="1:4" x14ac:dyDescent="0.25">
      <c r="A405" s="116" t="str">
        <f t="shared" si="6"/>
        <v>130102020015N/A</v>
      </c>
      <c r="B405" s="117">
        <v>130102020015</v>
      </c>
      <c r="C405" s="118" t="s">
        <v>482</v>
      </c>
      <c r="D405" s="119" t="s">
        <v>884</v>
      </c>
    </row>
    <row r="406" spans="1:4" x14ac:dyDescent="0.25">
      <c r="A406" s="116" t="str">
        <f t="shared" si="6"/>
        <v>130102020016N/A</v>
      </c>
      <c r="B406" s="117">
        <v>130102020016</v>
      </c>
      <c r="C406" s="118" t="s">
        <v>482</v>
      </c>
      <c r="D406" s="119" t="s">
        <v>885</v>
      </c>
    </row>
    <row r="407" spans="1:4" x14ac:dyDescent="0.25">
      <c r="A407" s="116" t="str">
        <f t="shared" si="6"/>
        <v>130102020017N/A</v>
      </c>
      <c r="B407" s="117">
        <v>130102020017</v>
      </c>
      <c r="C407" s="118" t="s">
        <v>482</v>
      </c>
      <c r="D407" s="119" t="s">
        <v>886</v>
      </c>
    </row>
    <row r="408" spans="1:4" x14ac:dyDescent="0.25">
      <c r="A408" s="116" t="str">
        <f t="shared" si="6"/>
        <v>130102020018N/A</v>
      </c>
      <c r="B408" s="117">
        <v>130102020018</v>
      </c>
      <c r="C408" s="118" t="s">
        <v>482</v>
      </c>
      <c r="D408" s="119" t="s">
        <v>887</v>
      </c>
    </row>
    <row r="409" spans="1:4" x14ac:dyDescent="0.25">
      <c r="A409" s="116" t="str">
        <f t="shared" si="6"/>
        <v>130102020019N/A</v>
      </c>
      <c r="B409" s="117">
        <v>130102020019</v>
      </c>
      <c r="C409" s="118" t="s">
        <v>482</v>
      </c>
      <c r="D409" s="119" t="s">
        <v>888</v>
      </c>
    </row>
    <row r="410" spans="1:4" x14ac:dyDescent="0.25">
      <c r="A410" s="116" t="str">
        <f t="shared" si="6"/>
        <v>130102020020N/A</v>
      </c>
      <c r="B410" s="117">
        <v>130102020020</v>
      </c>
      <c r="C410" s="118" t="s">
        <v>482</v>
      </c>
      <c r="D410" s="119" t="s">
        <v>889</v>
      </c>
    </row>
    <row r="411" spans="1:4" x14ac:dyDescent="0.25">
      <c r="A411" s="116" t="str">
        <f t="shared" si="6"/>
        <v>130102020021N/A</v>
      </c>
      <c r="B411" s="117">
        <v>130102020021</v>
      </c>
      <c r="C411" s="118" t="s">
        <v>482</v>
      </c>
      <c r="D411" s="119" t="s">
        <v>890</v>
      </c>
    </row>
    <row r="412" spans="1:4" x14ac:dyDescent="0.25">
      <c r="A412" s="116" t="str">
        <f t="shared" si="6"/>
        <v>130102020022N/A</v>
      </c>
      <c r="B412" s="117">
        <v>130102020022</v>
      </c>
      <c r="C412" s="118" t="s">
        <v>482</v>
      </c>
      <c r="D412" s="119" t="s">
        <v>891</v>
      </c>
    </row>
    <row r="413" spans="1:4" x14ac:dyDescent="0.25">
      <c r="A413" s="116" t="str">
        <f t="shared" si="6"/>
        <v>130102020023N/A</v>
      </c>
      <c r="B413" s="117">
        <v>130102020023</v>
      </c>
      <c r="C413" s="118" t="s">
        <v>482</v>
      </c>
      <c r="D413" s="119" t="s">
        <v>892</v>
      </c>
    </row>
    <row r="414" spans="1:4" x14ac:dyDescent="0.25">
      <c r="A414" s="116" t="str">
        <f t="shared" si="6"/>
        <v>130102020024N/A</v>
      </c>
      <c r="B414" s="117">
        <v>130102020024</v>
      </c>
      <c r="C414" s="118" t="s">
        <v>482</v>
      </c>
      <c r="D414" s="119" t="s">
        <v>893</v>
      </c>
    </row>
    <row r="415" spans="1:4" x14ac:dyDescent="0.25">
      <c r="A415" s="116" t="str">
        <f t="shared" si="6"/>
        <v>130102020025N/A</v>
      </c>
      <c r="B415" s="117">
        <v>130102020025</v>
      </c>
      <c r="C415" s="118" t="s">
        <v>482</v>
      </c>
      <c r="D415" s="119" t="s">
        <v>894</v>
      </c>
    </row>
    <row r="416" spans="1:4" x14ac:dyDescent="0.25">
      <c r="A416" s="116" t="str">
        <f t="shared" si="6"/>
        <v>130102020026N/A</v>
      </c>
      <c r="B416" s="117">
        <v>130102020026</v>
      </c>
      <c r="C416" s="118" t="s">
        <v>482</v>
      </c>
      <c r="D416" s="119" t="s">
        <v>895</v>
      </c>
    </row>
    <row r="417" spans="1:4" x14ac:dyDescent="0.25">
      <c r="A417" s="116" t="str">
        <f t="shared" si="6"/>
        <v>1301020205010.5</v>
      </c>
      <c r="B417" s="117">
        <v>130102020501</v>
      </c>
      <c r="C417" s="118">
        <v>0.5</v>
      </c>
      <c r="D417" s="119" t="s">
        <v>896</v>
      </c>
    </row>
    <row r="418" spans="1:4" x14ac:dyDescent="0.25">
      <c r="A418" s="116" t="str">
        <f t="shared" si="6"/>
        <v>1301020205020.5</v>
      </c>
      <c r="B418" s="117">
        <v>130102020502</v>
      </c>
      <c r="C418" s="118">
        <v>0.5</v>
      </c>
      <c r="D418" s="119" t="s">
        <v>897</v>
      </c>
    </row>
    <row r="419" spans="1:4" x14ac:dyDescent="0.25">
      <c r="A419" s="116" t="str">
        <f t="shared" si="6"/>
        <v>1301020205030.5</v>
      </c>
      <c r="B419" s="117">
        <v>130102020503</v>
      </c>
      <c r="C419" s="118">
        <v>0.5</v>
      </c>
      <c r="D419" s="119" t="s">
        <v>898</v>
      </c>
    </row>
    <row r="420" spans="1:4" x14ac:dyDescent="0.25">
      <c r="A420" s="116" t="str">
        <f t="shared" si="6"/>
        <v>1301020205040.5</v>
      </c>
      <c r="B420" s="117">
        <v>130102020504</v>
      </c>
      <c r="C420" s="118">
        <v>0.5</v>
      </c>
      <c r="D420" s="119" t="s">
        <v>899</v>
      </c>
    </row>
    <row r="421" spans="1:4" x14ac:dyDescent="0.25">
      <c r="A421" s="116" t="str">
        <f t="shared" si="6"/>
        <v>1301020205050.5</v>
      </c>
      <c r="B421" s="117">
        <v>130102020505</v>
      </c>
      <c r="C421" s="118">
        <v>0.5</v>
      </c>
      <c r="D421" s="119" t="s">
        <v>900</v>
      </c>
    </row>
    <row r="422" spans="1:4" x14ac:dyDescent="0.25">
      <c r="A422" s="116" t="str">
        <f t="shared" si="6"/>
        <v>1301020205060.5</v>
      </c>
      <c r="B422" s="117">
        <v>130102020506</v>
      </c>
      <c r="C422" s="118">
        <v>0.5</v>
      </c>
      <c r="D422" s="119" t="s">
        <v>728</v>
      </c>
    </row>
    <row r="423" spans="1:4" x14ac:dyDescent="0.25">
      <c r="A423" s="116" t="str">
        <f t="shared" si="6"/>
        <v>1301020205070.5</v>
      </c>
      <c r="B423" s="117">
        <v>130102020507</v>
      </c>
      <c r="C423" s="118">
        <v>0.5</v>
      </c>
      <c r="D423" s="119" t="s">
        <v>901</v>
      </c>
    </row>
    <row r="424" spans="1:4" x14ac:dyDescent="0.25">
      <c r="A424" s="116" t="str">
        <f t="shared" si="6"/>
        <v>1301020205080.5</v>
      </c>
      <c r="B424" s="117">
        <v>130102020508</v>
      </c>
      <c r="C424" s="118">
        <v>0.5</v>
      </c>
      <c r="D424" s="119" t="s">
        <v>902</v>
      </c>
    </row>
    <row r="425" spans="1:4" x14ac:dyDescent="0.25">
      <c r="A425" s="116" t="str">
        <f t="shared" si="6"/>
        <v>1301020205090.5</v>
      </c>
      <c r="B425" s="117">
        <v>130102020509</v>
      </c>
      <c r="C425" s="118">
        <v>0.5</v>
      </c>
      <c r="D425" s="119" t="s">
        <v>903</v>
      </c>
    </row>
    <row r="426" spans="1:4" x14ac:dyDescent="0.25">
      <c r="A426" s="116" t="str">
        <f t="shared" si="6"/>
        <v>1301020205100.5</v>
      </c>
      <c r="B426" s="117">
        <v>130102020510</v>
      </c>
      <c r="C426" s="118">
        <v>0.5</v>
      </c>
      <c r="D426" s="119" t="s">
        <v>904</v>
      </c>
    </row>
    <row r="427" spans="1:4" x14ac:dyDescent="0.25">
      <c r="A427" s="116" t="str">
        <f t="shared" si="6"/>
        <v>1301020205110.5</v>
      </c>
      <c r="B427" s="117">
        <v>130102020511</v>
      </c>
      <c r="C427" s="118">
        <v>0.5</v>
      </c>
      <c r="D427" s="119" t="s">
        <v>905</v>
      </c>
    </row>
    <row r="428" spans="1:4" x14ac:dyDescent="0.25">
      <c r="A428" s="116" t="str">
        <f t="shared" si="6"/>
        <v>1301020205120</v>
      </c>
      <c r="B428" s="117">
        <v>130102020512</v>
      </c>
      <c r="C428" s="118">
        <v>0</v>
      </c>
      <c r="D428" s="119" t="s">
        <v>906</v>
      </c>
    </row>
    <row r="429" spans="1:4" x14ac:dyDescent="0.25">
      <c r="A429" s="116" t="str">
        <f t="shared" si="6"/>
        <v>1301020205130.5</v>
      </c>
      <c r="B429" s="117">
        <v>130102020513</v>
      </c>
      <c r="C429" s="118">
        <v>0.5</v>
      </c>
      <c r="D429" s="119" t="s">
        <v>907</v>
      </c>
    </row>
    <row r="430" spans="1:4" x14ac:dyDescent="0.25">
      <c r="A430" s="116" t="str">
        <f t="shared" si="6"/>
        <v>1301020205140.5</v>
      </c>
      <c r="B430" s="117">
        <v>130102020514</v>
      </c>
      <c r="C430" s="118">
        <v>0.5</v>
      </c>
      <c r="D430" s="119" t="s">
        <v>908</v>
      </c>
    </row>
    <row r="431" spans="1:4" x14ac:dyDescent="0.25">
      <c r="A431" s="116" t="str">
        <f t="shared" si="6"/>
        <v>1301020205150.5</v>
      </c>
      <c r="B431" s="117">
        <v>130102020515</v>
      </c>
      <c r="C431" s="118">
        <v>0.5</v>
      </c>
      <c r="D431" s="119" t="s">
        <v>909</v>
      </c>
    </row>
    <row r="432" spans="1:4" x14ac:dyDescent="0.25">
      <c r="A432" s="116" t="str">
        <f t="shared" si="6"/>
        <v>1301020300010.25</v>
      </c>
      <c r="B432" s="117">
        <v>130102030001</v>
      </c>
      <c r="C432" s="118">
        <v>0.25</v>
      </c>
      <c r="D432" s="119" t="s">
        <v>910</v>
      </c>
    </row>
    <row r="433" spans="1:4" x14ac:dyDescent="0.25">
      <c r="A433" s="116" t="str">
        <f t="shared" si="6"/>
        <v>1301020300020.25</v>
      </c>
      <c r="B433" s="117">
        <v>130102030002</v>
      </c>
      <c r="C433" s="118">
        <v>0.25</v>
      </c>
      <c r="D433" s="119" t="s">
        <v>911</v>
      </c>
    </row>
    <row r="434" spans="1:4" x14ac:dyDescent="0.25">
      <c r="A434" s="116" t="str">
        <f t="shared" si="6"/>
        <v>1301020300030.25</v>
      </c>
      <c r="B434" s="117">
        <v>130102030003</v>
      </c>
      <c r="C434" s="118">
        <v>0.25</v>
      </c>
      <c r="D434" s="119" t="s">
        <v>912</v>
      </c>
    </row>
    <row r="435" spans="1:4" x14ac:dyDescent="0.25">
      <c r="A435" s="116" t="str">
        <f t="shared" si="6"/>
        <v>1301020300040.25</v>
      </c>
      <c r="B435" s="117">
        <v>130102030004</v>
      </c>
      <c r="C435" s="118">
        <v>0.25</v>
      </c>
      <c r="D435" s="119" t="s">
        <v>913</v>
      </c>
    </row>
    <row r="436" spans="1:4" x14ac:dyDescent="0.25">
      <c r="A436" s="116" t="str">
        <f t="shared" si="6"/>
        <v>1301020300050.35</v>
      </c>
      <c r="B436" s="117">
        <v>130102030005</v>
      </c>
      <c r="C436" s="118">
        <v>0.35</v>
      </c>
      <c r="D436" s="119" t="s">
        <v>914</v>
      </c>
    </row>
    <row r="437" spans="1:4" x14ac:dyDescent="0.25">
      <c r="A437" s="116" t="str">
        <f t="shared" si="6"/>
        <v>1301020300060.25</v>
      </c>
      <c r="B437" s="117">
        <v>130102030006</v>
      </c>
      <c r="C437" s="118">
        <v>0.25</v>
      </c>
      <c r="D437" s="119" t="s">
        <v>915</v>
      </c>
    </row>
    <row r="438" spans="1:4" x14ac:dyDescent="0.25">
      <c r="A438" s="116" t="str">
        <f t="shared" si="6"/>
        <v>1301020300070.35</v>
      </c>
      <c r="B438" s="117">
        <v>130102030007</v>
      </c>
      <c r="C438" s="118">
        <v>0.35</v>
      </c>
      <c r="D438" s="119" t="s">
        <v>916</v>
      </c>
    </row>
    <row r="439" spans="1:4" x14ac:dyDescent="0.25">
      <c r="A439" s="116" t="str">
        <f t="shared" si="6"/>
        <v>1301020300080.25</v>
      </c>
      <c r="B439" s="117">
        <v>130102030008</v>
      </c>
      <c r="C439" s="118">
        <v>0.25</v>
      </c>
      <c r="D439" s="119" t="s">
        <v>917</v>
      </c>
    </row>
    <row r="440" spans="1:4" x14ac:dyDescent="0.25">
      <c r="A440" s="116" t="str">
        <f t="shared" si="6"/>
        <v>1301020300090.35</v>
      </c>
      <c r="B440" s="117">
        <v>130102030009</v>
      </c>
      <c r="C440" s="118">
        <v>0.35</v>
      </c>
      <c r="D440" s="119" t="s">
        <v>918</v>
      </c>
    </row>
    <row r="441" spans="1:4" x14ac:dyDescent="0.25">
      <c r="A441" s="116" t="str">
        <f t="shared" si="6"/>
        <v>1301020300100.35</v>
      </c>
      <c r="B441" s="117">
        <v>130102030010</v>
      </c>
      <c r="C441" s="118">
        <v>0.35</v>
      </c>
      <c r="D441" s="119" t="s">
        <v>919</v>
      </c>
    </row>
    <row r="442" spans="1:4" x14ac:dyDescent="0.25">
      <c r="A442" s="116" t="str">
        <f t="shared" si="6"/>
        <v>1301020300110.25</v>
      </c>
      <c r="B442" s="117">
        <v>130102030011</v>
      </c>
      <c r="C442" s="118">
        <v>0.25</v>
      </c>
      <c r="D442" s="119" t="s">
        <v>920</v>
      </c>
    </row>
    <row r="443" spans="1:4" x14ac:dyDescent="0.25">
      <c r="A443" s="116" t="str">
        <f t="shared" si="6"/>
        <v>1301020300120.25</v>
      </c>
      <c r="B443" s="117">
        <v>130102030012</v>
      </c>
      <c r="C443" s="118">
        <v>0.25</v>
      </c>
      <c r="D443" s="119" t="s">
        <v>921</v>
      </c>
    </row>
    <row r="444" spans="1:4" x14ac:dyDescent="0.25">
      <c r="A444" s="116" t="str">
        <f t="shared" si="6"/>
        <v>1301020300130.25</v>
      </c>
      <c r="B444" s="117">
        <v>130102030013</v>
      </c>
      <c r="C444" s="118">
        <v>0.25</v>
      </c>
      <c r="D444" s="119" t="s">
        <v>922</v>
      </c>
    </row>
    <row r="445" spans="1:4" x14ac:dyDescent="0.25">
      <c r="A445" s="116" t="str">
        <f t="shared" si="6"/>
        <v>1301020300140.25</v>
      </c>
      <c r="B445" s="117">
        <v>130102030014</v>
      </c>
      <c r="C445" s="118">
        <v>0.25</v>
      </c>
      <c r="D445" s="119" t="s">
        <v>923</v>
      </c>
    </row>
    <row r="446" spans="1:4" x14ac:dyDescent="0.25">
      <c r="A446" s="116" t="str">
        <f t="shared" si="6"/>
        <v>1301020300150.3</v>
      </c>
      <c r="B446" s="117">
        <v>130102030015</v>
      </c>
      <c r="C446" s="118">
        <v>0.3</v>
      </c>
      <c r="D446" s="119" t="s">
        <v>592</v>
      </c>
    </row>
    <row r="447" spans="1:4" x14ac:dyDescent="0.25">
      <c r="A447" s="116" t="str">
        <f t="shared" si="6"/>
        <v>1301020300160.25</v>
      </c>
      <c r="B447" s="117">
        <v>130102030016</v>
      </c>
      <c r="C447" s="118">
        <v>0.25</v>
      </c>
      <c r="D447" s="119" t="s">
        <v>924</v>
      </c>
    </row>
    <row r="448" spans="1:4" x14ac:dyDescent="0.25">
      <c r="A448" s="116" t="str">
        <f t="shared" si="6"/>
        <v>1301020300170.25</v>
      </c>
      <c r="B448" s="117">
        <v>130102030017</v>
      </c>
      <c r="C448" s="118">
        <v>0.25</v>
      </c>
      <c r="D448" s="119" t="s">
        <v>925</v>
      </c>
    </row>
    <row r="449" spans="1:4" x14ac:dyDescent="0.25">
      <c r="A449" s="116" t="str">
        <f t="shared" si="6"/>
        <v>1301020300180.35</v>
      </c>
      <c r="B449" s="117">
        <v>130102030018</v>
      </c>
      <c r="C449" s="118">
        <v>0.35</v>
      </c>
      <c r="D449" s="119" t="s">
        <v>926</v>
      </c>
    </row>
    <row r="450" spans="1:4" x14ac:dyDescent="0.25">
      <c r="A450" s="116" t="str">
        <f t="shared" ref="A450:A513" si="7">CONCATENATE(B450,C450)</f>
        <v>1301020300190.35</v>
      </c>
      <c r="B450" s="117">
        <v>130102030019</v>
      </c>
      <c r="C450" s="118">
        <v>0.35</v>
      </c>
      <c r="D450" s="119" t="s">
        <v>927</v>
      </c>
    </row>
    <row r="451" spans="1:4" x14ac:dyDescent="0.25">
      <c r="A451" s="116" t="str">
        <f t="shared" si="7"/>
        <v>1301020300200.35</v>
      </c>
      <c r="B451" s="117">
        <v>130102030020</v>
      </c>
      <c r="C451" s="118">
        <v>0.35</v>
      </c>
      <c r="D451" s="119" t="s">
        <v>928</v>
      </c>
    </row>
    <row r="452" spans="1:4" x14ac:dyDescent="0.25">
      <c r="A452" s="116" t="str">
        <f t="shared" si="7"/>
        <v>1301020300210.35</v>
      </c>
      <c r="B452" s="117">
        <v>130102030021</v>
      </c>
      <c r="C452" s="118">
        <v>0.35</v>
      </c>
      <c r="D452" s="119" t="s">
        <v>929</v>
      </c>
    </row>
    <row r="453" spans="1:4" x14ac:dyDescent="0.25">
      <c r="A453" s="116" t="str">
        <f t="shared" si="7"/>
        <v>1301020300220.35</v>
      </c>
      <c r="B453" s="117">
        <v>130102030022</v>
      </c>
      <c r="C453" s="118">
        <v>0.35</v>
      </c>
      <c r="D453" s="119" t="s">
        <v>930</v>
      </c>
    </row>
    <row r="454" spans="1:4" x14ac:dyDescent="0.25">
      <c r="A454" s="116" t="str">
        <f t="shared" si="7"/>
        <v>1301020300230.35</v>
      </c>
      <c r="B454" s="117">
        <v>130102030023</v>
      </c>
      <c r="C454" s="118">
        <v>0.35</v>
      </c>
      <c r="D454" s="119" t="s">
        <v>931</v>
      </c>
    </row>
    <row r="455" spans="1:4" x14ac:dyDescent="0.25">
      <c r="A455" s="116" t="str">
        <f t="shared" si="7"/>
        <v>1301020300240.35</v>
      </c>
      <c r="B455" s="117">
        <v>130102030024</v>
      </c>
      <c r="C455" s="118">
        <v>0.35</v>
      </c>
      <c r="D455" s="119" t="s">
        <v>932</v>
      </c>
    </row>
    <row r="456" spans="1:4" x14ac:dyDescent="0.25">
      <c r="A456" s="116" t="str">
        <f t="shared" si="7"/>
        <v>1301020300250.35</v>
      </c>
      <c r="B456" s="117">
        <v>130102030025</v>
      </c>
      <c r="C456" s="118">
        <v>0.35</v>
      </c>
      <c r="D456" s="119" t="s">
        <v>933</v>
      </c>
    </row>
    <row r="457" spans="1:4" x14ac:dyDescent="0.25">
      <c r="A457" s="116" t="str">
        <f t="shared" si="7"/>
        <v>1301020300260.35</v>
      </c>
      <c r="B457" s="117">
        <v>130102030026</v>
      </c>
      <c r="C457" s="118">
        <v>0.35</v>
      </c>
      <c r="D457" s="119" t="s">
        <v>934</v>
      </c>
    </row>
    <row r="458" spans="1:4" x14ac:dyDescent="0.25">
      <c r="A458" s="116" t="str">
        <f t="shared" si="7"/>
        <v>1301020300270.35</v>
      </c>
      <c r="B458" s="117">
        <v>130102030027</v>
      </c>
      <c r="C458" s="118">
        <v>0.35</v>
      </c>
      <c r="D458" s="119" t="s">
        <v>935</v>
      </c>
    </row>
    <row r="459" spans="1:4" x14ac:dyDescent="0.25">
      <c r="A459" s="116" t="str">
        <f t="shared" si="7"/>
        <v>1301020300280.25</v>
      </c>
      <c r="B459" s="117">
        <v>130102030028</v>
      </c>
      <c r="C459" s="118">
        <v>0.25</v>
      </c>
      <c r="D459" s="119" t="s">
        <v>936</v>
      </c>
    </row>
    <row r="460" spans="1:4" x14ac:dyDescent="0.25">
      <c r="A460" s="116" t="str">
        <f t="shared" si="7"/>
        <v>1301020300290.25</v>
      </c>
      <c r="B460" s="117">
        <v>130102030029</v>
      </c>
      <c r="C460" s="118">
        <v>0.25</v>
      </c>
      <c r="D460" s="119" t="s">
        <v>937</v>
      </c>
    </row>
    <row r="461" spans="1:4" x14ac:dyDescent="0.25">
      <c r="A461" s="116" t="str">
        <f t="shared" si="7"/>
        <v>1301020300300.35</v>
      </c>
      <c r="B461" s="117">
        <v>130102030030</v>
      </c>
      <c r="C461" s="118">
        <v>0.35</v>
      </c>
      <c r="D461" s="119" t="s">
        <v>938</v>
      </c>
    </row>
    <row r="462" spans="1:4" x14ac:dyDescent="0.25">
      <c r="A462" s="116" t="str">
        <f t="shared" si="7"/>
        <v>1301020300310.35</v>
      </c>
      <c r="B462" s="117">
        <v>130102030031</v>
      </c>
      <c r="C462" s="118">
        <v>0.35</v>
      </c>
      <c r="D462" s="119" t="s">
        <v>939</v>
      </c>
    </row>
    <row r="463" spans="1:4" x14ac:dyDescent="0.25">
      <c r="A463" s="116" t="str">
        <f t="shared" si="7"/>
        <v>1301020300320.35</v>
      </c>
      <c r="B463" s="117">
        <v>130102030032</v>
      </c>
      <c r="C463" s="118">
        <v>0.35</v>
      </c>
      <c r="D463" s="119" t="s">
        <v>940</v>
      </c>
    </row>
    <row r="464" spans="1:4" x14ac:dyDescent="0.25">
      <c r="A464" s="116" t="str">
        <f t="shared" si="7"/>
        <v>1301020300330.25</v>
      </c>
      <c r="B464" s="117">
        <v>130102030033</v>
      </c>
      <c r="C464" s="118">
        <v>0.25</v>
      </c>
      <c r="D464" s="119" t="s">
        <v>941</v>
      </c>
    </row>
    <row r="465" spans="1:4" x14ac:dyDescent="0.25">
      <c r="A465" s="116" t="str">
        <f t="shared" si="7"/>
        <v>1301020300340.4</v>
      </c>
      <c r="B465" s="117">
        <v>130102030034</v>
      </c>
      <c r="C465" s="118">
        <v>0.4</v>
      </c>
      <c r="D465" s="119" t="s">
        <v>942</v>
      </c>
    </row>
    <row r="466" spans="1:4" x14ac:dyDescent="0.25">
      <c r="A466" s="116" t="str">
        <f t="shared" si="7"/>
        <v>1301020300350.25</v>
      </c>
      <c r="B466" s="117">
        <v>130102030035</v>
      </c>
      <c r="C466" s="118">
        <v>0.25</v>
      </c>
      <c r="D466" s="119" t="s">
        <v>943</v>
      </c>
    </row>
    <row r="467" spans="1:4" x14ac:dyDescent="0.25">
      <c r="A467" s="116" t="str">
        <f t="shared" si="7"/>
        <v>1301020300360.25</v>
      </c>
      <c r="B467" s="117">
        <v>130102030036</v>
      </c>
      <c r="C467" s="118">
        <v>0.25</v>
      </c>
      <c r="D467" s="119" t="s">
        <v>944</v>
      </c>
    </row>
    <row r="468" spans="1:4" x14ac:dyDescent="0.25">
      <c r="A468" s="116" t="str">
        <f t="shared" si="7"/>
        <v>1301020300371</v>
      </c>
      <c r="B468" s="117">
        <v>130102030037</v>
      </c>
      <c r="C468" s="118">
        <v>1</v>
      </c>
      <c r="D468" s="119" t="s">
        <v>945</v>
      </c>
    </row>
    <row r="469" spans="1:4" x14ac:dyDescent="0.25">
      <c r="A469" s="116" t="str">
        <f t="shared" si="7"/>
        <v>1301020300380.4</v>
      </c>
      <c r="B469" s="117">
        <v>130102030038</v>
      </c>
      <c r="C469" s="118">
        <v>0.4</v>
      </c>
      <c r="D469" s="119" t="s">
        <v>946</v>
      </c>
    </row>
    <row r="470" spans="1:4" x14ac:dyDescent="0.25">
      <c r="A470" s="116" t="str">
        <f t="shared" si="7"/>
        <v>1301020300391</v>
      </c>
      <c r="B470" s="117">
        <v>130102030039</v>
      </c>
      <c r="C470" s="118">
        <v>1</v>
      </c>
      <c r="D470" s="119" t="s">
        <v>947</v>
      </c>
    </row>
    <row r="471" spans="1:4" x14ac:dyDescent="0.25">
      <c r="A471" s="116" t="str">
        <f t="shared" si="7"/>
        <v>1301020300400.25</v>
      </c>
      <c r="B471" s="117">
        <v>130102030040</v>
      </c>
      <c r="C471" s="118">
        <v>0.25</v>
      </c>
      <c r="D471" s="119" t="s">
        <v>948</v>
      </c>
    </row>
    <row r="472" spans="1:4" x14ac:dyDescent="0.25">
      <c r="A472" s="116" t="str">
        <f t="shared" si="7"/>
        <v>1301020300410.25</v>
      </c>
      <c r="B472" s="117">
        <v>130102030041</v>
      </c>
      <c r="C472" s="118">
        <v>0.25</v>
      </c>
      <c r="D472" s="119" t="s">
        <v>949</v>
      </c>
    </row>
    <row r="473" spans="1:4" x14ac:dyDescent="0.25">
      <c r="A473" s="116" t="str">
        <f t="shared" si="7"/>
        <v>1301020300420.35</v>
      </c>
      <c r="B473" s="117">
        <v>130102030042</v>
      </c>
      <c r="C473" s="118">
        <v>0.35</v>
      </c>
      <c r="D473" s="119" t="s">
        <v>950</v>
      </c>
    </row>
    <row r="474" spans="1:4" x14ac:dyDescent="0.25">
      <c r="A474" s="116" t="str">
        <f t="shared" si="7"/>
        <v>1301020300430.25</v>
      </c>
      <c r="B474" s="117">
        <v>130102030043</v>
      </c>
      <c r="C474" s="118">
        <v>0.25</v>
      </c>
      <c r="D474" s="119" t="s">
        <v>951</v>
      </c>
    </row>
    <row r="475" spans="1:4" x14ac:dyDescent="0.25">
      <c r="A475" s="116" t="str">
        <f t="shared" si="7"/>
        <v>1301020300440.45</v>
      </c>
      <c r="B475" s="117">
        <v>130102030044</v>
      </c>
      <c r="C475" s="118">
        <v>0.45</v>
      </c>
      <c r="D475" s="119" t="s">
        <v>952</v>
      </c>
    </row>
    <row r="476" spans="1:4" x14ac:dyDescent="0.25">
      <c r="A476" s="116" t="str">
        <f t="shared" si="7"/>
        <v>1301020300450.35</v>
      </c>
      <c r="B476" s="117">
        <v>130102030045</v>
      </c>
      <c r="C476" s="118">
        <v>0.35</v>
      </c>
      <c r="D476" s="119" t="s">
        <v>953</v>
      </c>
    </row>
    <row r="477" spans="1:4" x14ac:dyDescent="0.25">
      <c r="A477" s="116" t="str">
        <f t="shared" si="7"/>
        <v>1301020300460.25</v>
      </c>
      <c r="B477" s="117">
        <v>130102030046</v>
      </c>
      <c r="C477" s="118">
        <v>0.25</v>
      </c>
      <c r="D477" s="119" t="s">
        <v>954</v>
      </c>
    </row>
    <row r="478" spans="1:4" x14ac:dyDescent="0.25">
      <c r="A478" s="116" t="str">
        <f t="shared" si="7"/>
        <v>1301020300470.35</v>
      </c>
      <c r="B478" s="117">
        <v>130102030047</v>
      </c>
      <c r="C478" s="118">
        <v>0.35</v>
      </c>
      <c r="D478" s="119" t="s">
        <v>955</v>
      </c>
    </row>
    <row r="479" spans="1:4" x14ac:dyDescent="0.25">
      <c r="A479" s="116" t="str">
        <f t="shared" si="7"/>
        <v>1301020300480.35</v>
      </c>
      <c r="B479" s="117">
        <v>130102030048</v>
      </c>
      <c r="C479" s="118">
        <v>0.35</v>
      </c>
      <c r="D479" s="119" t="s">
        <v>956</v>
      </c>
    </row>
    <row r="480" spans="1:4" x14ac:dyDescent="0.25">
      <c r="A480" s="116" t="str">
        <f t="shared" si="7"/>
        <v>1301020300490.35</v>
      </c>
      <c r="B480" s="117">
        <v>130102030049</v>
      </c>
      <c r="C480" s="118">
        <v>0.35</v>
      </c>
      <c r="D480" s="119" t="s">
        <v>957</v>
      </c>
    </row>
    <row r="481" spans="1:4" x14ac:dyDescent="0.25">
      <c r="A481" s="116" t="str">
        <f t="shared" si="7"/>
        <v>1301020300500.25</v>
      </c>
      <c r="B481" s="117">
        <v>130102030050</v>
      </c>
      <c r="C481" s="118">
        <v>0.25</v>
      </c>
      <c r="D481" s="119" t="s">
        <v>958</v>
      </c>
    </row>
    <row r="482" spans="1:4" x14ac:dyDescent="0.25">
      <c r="A482" s="116" t="str">
        <f t="shared" si="7"/>
        <v>1301020300511</v>
      </c>
      <c r="B482" s="117">
        <v>130102030051</v>
      </c>
      <c r="C482" s="118">
        <v>1</v>
      </c>
      <c r="D482" s="119" t="s">
        <v>959</v>
      </c>
    </row>
    <row r="483" spans="1:4" x14ac:dyDescent="0.25">
      <c r="A483" s="116" t="str">
        <f t="shared" si="7"/>
        <v>1301020300520.25</v>
      </c>
      <c r="B483" s="117">
        <v>130102030052</v>
      </c>
      <c r="C483" s="118">
        <v>0.25</v>
      </c>
      <c r="D483" s="119" t="s">
        <v>960</v>
      </c>
    </row>
    <row r="484" spans="1:4" x14ac:dyDescent="0.25">
      <c r="A484" s="116" t="str">
        <f t="shared" si="7"/>
        <v>1301030200010.5</v>
      </c>
      <c r="B484" s="117">
        <v>130103020001</v>
      </c>
      <c r="C484" s="118">
        <v>0.5</v>
      </c>
      <c r="D484" s="119" t="s">
        <v>961</v>
      </c>
    </row>
    <row r="485" spans="1:4" x14ac:dyDescent="0.25">
      <c r="A485" s="116" t="str">
        <f t="shared" si="7"/>
        <v>1301030200020</v>
      </c>
      <c r="B485" s="117">
        <v>130103020002</v>
      </c>
      <c r="C485" s="118">
        <v>0</v>
      </c>
      <c r="D485" s="119" t="s">
        <v>962</v>
      </c>
    </row>
    <row r="486" spans="1:4" x14ac:dyDescent="0.25">
      <c r="A486" s="116" t="str">
        <f t="shared" si="7"/>
        <v>1301030200030.4</v>
      </c>
      <c r="B486" s="117">
        <v>130103020003</v>
      </c>
      <c r="C486" s="118">
        <v>0.4</v>
      </c>
      <c r="D486" s="119" t="s">
        <v>963</v>
      </c>
    </row>
    <row r="487" spans="1:4" x14ac:dyDescent="0.25">
      <c r="A487" s="116" t="str">
        <f t="shared" si="7"/>
        <v>1301030200040.75</v>
      </c>
      <c r="B487" s="117">
        <v>130103020004</v>
      </c>
      <c r="C487" s="118">
        <v>0.75</v>
      </c>
      <c r="D487" s="119" t="s">
        <v>964</v>
      </c>
    </row>
    <row r="488" spans="1:4" x14ac:dyDescent="0.25">
      <c r="A488" s="116" t="str">
        <f t="shared" si="7"/>
        <v>1301030200050.4</v>
      </c>
      <c r="B488" s="117">
        <v>130103020005</v>
      </c>
      <c r="C488" s="118">
        <v>0.4</v>
      </c>
      <c r="D488" s="119" t="s">
        <v>965</v>
      </c>
    </row>
    <row r="489" spans="1:4" x14ac:dyDescent="0.25">
      <c r="A489" s="116" t="str">
        <f t="shared" si="7"/>
        <v>130103020006N/A</v>
      </c>
      <c r="B489" s="117">
        <v>130103020006</v>
      </c>
      <c r="C489" s="118" t="s">
        <v>482</v>
      </c>
      <c r="D489" s="119" t="s">
        <v>966</v>
      </c>
    </row>
    <row r="490" spans="1:4" x14ac:dyDescent="0.25">
      <c r="A490" s="116" t="str">
        <f t="shared" si="7"/>
        <v>130103020007N/A</v>
      </c>
      <c r="B490" s="117">
        <v>130103020007</v>
      </c>
      <c r="C490" s="118" t="s">
        <v>482</v>
      </c>
      <c r="D490" s="119" t="s">
        <v>967</v>
      </c>
    </row>
    <row r="491" spans="1:4" x14ac:dyDescent="0.25">
      <c r="A491" s="116" t="str">
        <f t="shared" si="7"/>
        <v>130103020008N/A</v>
      </c>
      <c r="B491" s="117">
        <v>130103020008</v>
      </c>
      <c r="C491" s="118" t="s">
        <v>482</v>
      </c>
      <c r="D491" s="119" t="s">
        <v>968</v>
      </c>
    </row>
    <row r="492" spans="1:4" x14ac:dyDescent="0.25">
      <c r="A492" s="116" t="str">
        <f t="shared" si="7"/>
        <v>1301030200090.5</v>
      </c>
      <c r="B492" s="117">
        <v>130103020009</v>
      </c>
      <c r="C492" s="118">
        <v>0.5</v>
      </c>
      <c r="D492" s="119" t="s">
        <v>969</v>
      </c>
    </row>
    <row r="493" spans="1:4" x14ac:dyDescent="0.25">
      <c r="A493" s="116" t="str">
        <f t="shared" si="7"/>
        <v>130103020010N/A</v>
      </c>
      <c r="B493" s="117">
        <v>130103020010</v>
      </c>
      <c r="C493" s="118" t="s">
        <v>482</v>
      </c>
      <c r="D493" s="119" t="s">
        <v>970</v>
      </c>
    </row>
    <row r="494" spans="1:4" x14ac:dyDescent="0.25">
      <c r="A494" s="116" t="str">
        <f t="shared" si="7"/>
        <v>1301030200110.45</v>
      </c>
      <c r="B494" s="117">
        <v>130103020011</v>
      </c>
      <c r="C494" s="118">
        <v>0.45</v>
      </c>
      <c r="D494" s="119" t="s">
        <v>971</v>
      </c>
    </row>
    <row r="495" spans="1:4" x14ac:dyDescent="0.25">
      <c r="A495" s="116" t="str">
        <f t="shared" si="7"/>
        <v>130103020012N/A</v>
      </c>
      <c r="B495" s="117">
        <v>130103020012</v>
      </c>
      <c r="C495" s="118" t="s">
        <v>482</v>
      </c>
      <c r="D495" s="119" t="s">
        <v>972</v>
      </c>
    </row>
    <row r="496" spans="1:4" x14ac:dyDescent="0.25">
      <c r="A496" s="116" t="str">
        <f t="shared" si="7"/>
        <v>130103020013N/A</v>
      </c>
      <c r="B496" s="117">
        <v>130103020013</v>
      </c>
      <c r="C496" s="118" t="s">
        <v>482</v>
      </c>
      <c r="D496" s="119" t="s">
        <v>973</v>
      </c>
    </row>
    <row r="497" spans="1:4" x14ac:dyDescent="0.25">
      <c r="A497" s="116" t="str">
        <f t="shared" si="7"/>
        <v>130103020014N/A</v>
      </c>
      <c r="B497" s="117">
        <v>130103020014</v>
      </c>
      <c r="C497" s="118" t="s">
        <v>482</v>
      </c>
      <c r="D497" s="119" t="s">
        <v>974</v>
      </c>
    </row>
    <row r="498" spans="1:4" x14ac:dyDescent="0.25">
      <c r="A498" s="116" t="str">
        <f t="shared" si="7"/>
        <v>130103020015N/A</v>
      </c>
      <c r="B498" s="117">
        <v>130103020015</v>
      </c>
      <c r="C498" s="118" t="s">
        <v>482</v>
      </c>
      <c r="D498" s="119" t="s">
        <v>975</v>
      </c>
    </row>
    <row r="499" spans="1:4" x14ac:dyDescent="0.25">
      <c r="A499" s="116" t="str">
        <f t="shared" si="7"/>
        <v>130103020016N/A</v>
      </c>
      <c r="B499" s="117">
        <v>130103020016</v>
      </c>
      <c r="C499" s="118" t="s">
        <v>482</v>
      </c>
      <c r="D499" s="119" t="s">
        <v>976</v>
      </c>
    </row>
    <row r="500" spans="1:4" x14ac:dyDescent="0.25">
      <c r="A500" s="116" t="str">
        <f t="shared" si="7"/>
        <v>1302010100010.15</v>
      </c>
      <c r="B500" s="117">
        <v>130201010001</v>
      </c>
      <c r="C500" s="118">
        <v>0.15</v>
      </c>
      <c r="D500" s="119" t="s">
        <v>977</v>
      </c>
    </row>
    <row r="501" spans="1:4" x14ac:dyDescent="0.25">
      <c r="A501" s="116" t="str">
        <f t="shared" si="7"/>
        <v>1302010100020</v>
      </c>
      <c r="B501" s="117">
        <v>130201010002</v>
      </c>
      <c r="C501" s="118">
        <v>0</v>
      </c>
      <c r="D501" s="119" t="s">
        <v>978</v>
      </c>
    </row>
    <row r="502" spans="1:4" x14ac:dyDescent="0.25">
      <c r="A502" s="116" t="str">
        <f t="shared" si="7"/>
        <v>1302010100030.4</v>
      </c>
      <c r="B502" s="117">
        <v>130201010003</v>
      </c>
      <c r="C502" s="118">
        <v>0.4</v>
      </c>
      <c r="D502" s="119" t="s">
        <v>979</v>
      </c>
    </row>
    <row r="503" spans="1:4" x14ac:dyDescent="0.25">
      <c r="A503" s="116" t="str">
        <f t="shared" si="7"/>
        <v>1302010100040.5</v>
      </c>
      <c r="B503" s="117">
        <v>130201010004</v>
      </c>
      <c r="C503" s="118">
        <v>0.5</v>
      </c>
      <c r="D503" s="119" t="s">
        <v>980</v>
      </c>
    </row>
    <row r="504" spans="1:4" x14ac:dyDescent="0.25">
      <c r="A504" s="116" t="str">
        <f t="shared" si="7"/>
        <v>1302010100050</v>
      </c>
      <c r="B504" s="117">
        <v>130201010005</v>
      </c>
      <c r="C504" s="118">
        <v>0</v>
      </c>
      <c r="D504" s="119" t="s">
        <v>981</v>
      </c>
    </row>
    <row r="505" spans="1:4" x14ac:dyDescent="0.25">
      <c r="A505" s="116" t="str">
        <f t="shared" si="7"/>
        <v>1302010100060</v>
      </c>
      <c r="B505" s="117">
        <v>130201010006</v>
      </c>
      <c r="C505" s="118">
        <v>0</v>
      </c>
      <c r="D505" s="119" t="s">
        <v>982</v>
      </c>
    </row>
    <row r="506" spans="1:4" x14ac:dyDescent="0.25">
      <c r="A506" s="116" t="str">
        <f t="shared" si="7"/>
        <v>1302010100070</v>
      </c>
      <c r="B506" s="117">
        <v>130201010007</v>
      </c>
      <c r="C506" s="118">
        <v>0</v>
      </c>
      <c r="D506" s="119" t="s">
        <v>983</v>
      </c>
    </row>
    <row r="507" spans="1:4" x14ac:dyDescent="0.25">
      <c r="A507" s="116" t="str">
        <f t="shared" si="7"/>
        <v>1302010100080.15</v>
      </c>
      <c r="B507" s="117">
        <v>130201010008</v>
      </c>
      <c r="C507" s="118">
        <v>0.15</v>
      </c>
      <c r="D507" s="119" t="s">
        <v>984</v>
      </c>
    </row>
    <row r="508" spans="1:4" x14ac:dyDescent="0.25">
      <c r="A508" s="116" t="str">
        <f t="shared" si="7"/>
        <v>1302010100090.5</v>
      </c>
      <c r="B508" s="117">
        <v>130201010009</v>
      </c>
      <c r="C508" s="118">
        <v>0.5</v>
      </c>
      <c r="D508" s="119" t="s">
        <v>985</v>
      </c>
    </row>
    <row r="509" spans="1:4" x14ac:dyDescent="0.25">
      <c r="A509" s="116" t="str">
        <f t="shared" si="7"/>
        <v>1302010100100</v>
      </c>
      <c r="B509" s="117">
        <v>130201010010</v>
      </c>
      <c r="C509" s="118">
        <v>0</v>
      </c>
      <c r="D509" s="119" t="s">
        <v>986</v>
      </c>
    </row>
    <row r="510" spans="1:4" x14ac:dyDescent="0.25">
      <c r="A510" s="116" t="str">
        <f t="shared" si="7"/>
        <v>1302010100110</v>
      </c>
      <c r="B510" s="117">
        <v>130201010011</v>
      </c>
      <c r="C510" s="118">
        <v>0</v>
      </c>
      <c r="D510" s="119" t="s">
        <v>987</v>
      </c>
    </row>
    <row r="511" spans="1:4" x14ac:dyDescent="0.25">
      <c r="A511" s="116" t="str">
        <f t="shared" si="7"/>
        <v>1302010100120</v>
      </c>
      <c r="B511" s="117">
        <v>130201010012</v>
      </c>
      <c r="C511" s="118">
        <v>0</v>
      </c>
      <c r="D511" s="119" t="s">
        <v>988</v>
      </c>
    </row>
    <row r="512" spans="1:4" x14ac:dyDescent="0.25">
      <c r="A512" s="116" t="str">
        <f t="shared" si="7"/>
        <v>1302010100130</v>
      </c>
      <c r="B512" s="117">
        <v>130201010013</v>
      </c>
      <c r="C512" s="118">
        <v>0</v>
      </c>
      <c r="D512" s="119" t="s">
        <v>989</v>
      </c>
    </row>
    <row r="513" spans="1:4" x14ac:dyDescent="0.25">
      <c r="A513" s="116" t="str">
        <f t="shared" si="7"/>
        <v>1302010100140.7</v>
      </c>
      <c r="B513" s="117">
        <v>130201010014</v>
      </c>
      <c r="C513" s="118">
        <v>0.7</v>
      </c>
      <c r="D513" s="119" t="s">
        <v>990</v>
      </c>
    </row>
    <row r="514" spans="1:4" x14ac:dyDescent="0.25">
      <c r="A514" s="116" t="str">
        <f t="shared" ref="A514:A577" si="8">CONCATENATE(B514,C514)</f>
        <v>1302010100150.5</v>
      </c>
      <c r="B514" s="117">
        <v>130201010015</v>
      </c>
      <c r="C514" s="118">
        <v>0.5</v>
      </c>
      <c r="D514" s="119" t="s">
        <v>991</v>
      </c>
    </row>
    <row r="515" spans="1:4" x14ac:dyDescent="0.25">
      <c r="A515" s="116" t="str">
        <f t="shared" si="8"/>
        <v>1302010100160.55</v>
      </c>
      <c r="B515" s="117">
        <v>130201010016</v>
      </c>
      <c r="C515" s="118">
        <v>0.55000000000000004</v>
      </c>
      <c r="D515" s="119" t="s">
        <v>992</v>
      </c>
    </row>
    <row r="516" spans="1:4" x14ac:dyDescent="0.25">
      <c r="A516" s="116" t="str">
        <f t="shared" si="8"/>
        <v>1302010100170.5</v>
      </c>
      <c r="B516" s="117">
        <v>130201010017</v>
      </c>
      <c r="C516" s="118">
        <v>0.5</v>
      </c>
      <c r="D516" s="119" t="s">
        <v>993</v>
      </c>
    </row>
    <row r="517" spans="1:4" x14ac:dyDescent="0.25">
      <c r="A517" s="116" t="str">
        <f t="shared" si="8"/>
        <v>1302010100180</v>
      </c>
      <c r="B517" s="117">
        <v>130201010018</v>
      </c>
      <c r="C517" s="118">
        <v>0</v>
      </c>
      <c r="D517" s="119" t="s">
        <v>994</v>
      </c>
    </row>
    <row r="518" spans="1:4" x14ac:dyDescent="0.25">
      <c r="A518" s="116" t="str">
        <f t="shared" si="8"/>
        <v>1302010100190</v>
      </c>
      <c r="B518" s="117">
        <v>130201010019</v>
      </c>
      <c r="C518" s="118">
        <v>0</v>
      </c>
      <c r="D518" s="119" t="s">
        <v>995</v>
      </c>
    </row>
    <row r="519" spans="1:4" x14ac:dyDescent="0.25">
      <c r="A519" s="116" t="str">
        <f t="shared" si="8"/>
        <v>1302010103010</v>
      </c>
      <c r="B519" s="117">
        <v>130201010301</v>
      </c>
      <c r="C519" s="118">
        <v>0</v>
      </c>
      <c r="D519" s="119" t="s">
        <v>996</v>
      </c>
    </row>
    <row r="520" spans="1:4" x14ac:dyDescent="0.25">
      <c r="A520" s="116" t="str">
        <f t="shared" si="8"/>
        <v>1302010105010</v>
      </c>
      <c r="B520" s="117">
        <v>130201010501</v>
      </c>
      <c r="C520" s="118">
        <v>0</v>
      </c>
      <c r="D520" s="119" t="s">
        <v>997</v>
      </c>
    </row>
    <row r="521" spans="1:4" x14ac:dyDescent="0.25">
      <c r="A521" s="116" t="str">
        <f t="shared" si="8"/>
        <v>1302010105020</v>
      </c>
      <c r="B521" s="117">
        <v>130201010502</v>
      </c>
      <c r="C521" s="118">
        <v>0</v>
      </c>
      <c r="D521" s="119" t="s">
        <v>998</v>
      </c>
    </row>
    <row r="522" spans="1:4" x14ac:dyDescent="0.25">
      <c r="A522" s="116" t="str">
        <f t="shared" si="8"/>
        <v>1302010105030</v>
      </c>
      <c r="B522" s="117">
        <v>130201010503</v>
      </c>
      <c r="C522" s="118">
        <v>0</v>
      </c>
      <c r="D522" s="119" t="s">
        <v>999</v>
      </c>
    </row>
    <row r="523" spans="1:4" x14ac:dyDescent="0.25">
      <c r="A523" s="116" t="str">
        <f t="shared" si="8"/>
        <v>1302010105040</v>
      </c>
      <c r="B523" s="117">
        <v>130201010504</v>
      </c>
      <c r="C523" s="118">
        <v>0</v>
      </c>
      <c r="D523" s="119" t="s">
        <v>1000</v>
      </c>
    </row>
    <row r="524" spans="1:4" x14ac:dyDescent="0.25">
      <c r="A524" s="116" t="str">
        <f t="shared" si="8"/>
        <v>1302010105050</v>
      </c>
      <c r="B524" s="117">
        <v>130201010505</v>
      </c>
      <c r="C524" s="118">
        <v>0</v>
      </c>
      <c r="D524" s="119" t="s">
        <v>1001</v>
      </c>
    </row>
    <row r="525" spans="1:4" x14ac:dyDescent="0.25">
      <c r="A525" s="116" t="str">
        <f t="shared" si="8"/>
        <v>1302010105060.15</v>
      </c>
      <c r="B525" s="117">
        <v>130201010506</v>
      </c>
      <c r="C525" s="118">
        <v>0.15</v>
      </c>
      <c r="D525" s="119" t="s">
        <v>1002</v>
      </c>
    </row>
    <row r="526" spans="1:4" x14ac:dyDescent="0.25">
      <c r="A526" s="116" t="str">
        <f t="shared" si="8"/>
        <v>1302010105070.5</v>
      </c>
      <c r="B526" s="117">
        <v>130201010507</v>
      </c>
      <c r="C526" s="118">
        <v>0.5</v>
      </c>
      <c r="D526" s="119" t="s">
        <v>1003</v>
      </c>
    </row>
    <row r="527" spans="1:4" x14ac:dyDescent="0.25">
      <c r="A527" s="116" t="str">
        <f t="shared" si="8"/>
        <v>1302010105080.25</v>
      </c>
      <c r="B527" s="117">
        <v>130201010508</v>
      </c>
      <c r="C527" s="118">
        <v>0.25</v>
      </c>
      <c r="D527" s="119" t="s">
        <v>751</v>
      </c>
    </row>
    <row r="528" spans="1:4" x14ac:dyDescent="0.25">
      <c r="A528" s="116" t="str">
        <f t="shared" si="8"/>
        <v>1302010105090</v>
      </c>
      <c r="B528" s="117">
        <v>130201010509</v>
      </c>
      <c r="C528" s="118">
        <v>0</v>
      </c>
      <c r="D528" s="119" t="s">
        <v>1004</v>
      </c>
    </row>
    <row r="529" spans="1:4" x14ac:dyDescent="0.25">
      <c r="A529" s="116" t="str">
        <f t="shared" si="8"/>
        <v>1302010105100</v>
      </c>
      <c r="B529" s="117">
        <v>130201010510</v>
      </c>
      <c r="C529" s="118">
        <v>0</v>
      </c>
      <c r="D529" s="119" t="s">
        <v>1005</v>
      </c>
    </row>
    <row r="530" spans="1:4" x14ac:dyDescent="0.25">
      <c r="A530" s="116" t="str">
        <f t="shared" si="8"/>
        <v>1302010105110</v>
      </c>
      <c r="B530" s="117">
        <v>130201010511</v>
      </c>
      <c r="C530" s="118">
        <v>0</v>
      </c>
      <c r="D530" s="119" t="s">
        <v>1006</v>
      </c>
    </row>
    <row r="531" spans="1:4" x14ac:dyDescent="0.25">
      <c r="A531" s="116" t="str">
        <f t="shared" si="8"/>
        <v>1302010105120</v>
      </c>
      <c r="B531" s="117">
        <v>130201010512</v>
      </c>
      <c r="C531" s="118">
        <v>0</v>
      </c>
      <c r="D531" s="119" t="s">
        <v>1007</v>
      </c>
    </row>
    <row r="532" spans="1:4" x14ac:dyDescent="0.25">
      <c r="A532" s="116" t="str">
        <f t="shared" si="8"/>
        <v>1302010105130.15</v>
      </c>
      <c r="B532" s="117">
        <v>130201010513</v>
      </c>
      <c r="C532" s="118">
        <v>0.15</v>
      </c>
      <c r="D532" s="119" t="s">
        <v>1008</v>
      </c>
    </row>
    <row r="533" spans="1:4" x14ac:dyDescent="0.25">
      <c r="A533" s="116" t="str">
        <f t="shared" si="8"/>
        <v>1302010107010</v>
      </c>
      <c r="B533" s="117">
        <v>130201010701</v>
      </c>
      <c r="C533" s="118">
        <v>0</v>
      </c>
      <c r="D533" s="119" t="s">
        <v>1009</v>
      </c>
    </row>
    <row r="534" spans="1:4" x14ac:dyDescent="0.25">
      <c r="A534" s="116" t="str">
        <f t="shared" si="8"/>
        <v>1302010107020.15</v>
      </c>
      <c r="B534" s="117">
        <v>130201010702</v>
      </c>
      <c r="C534" s="118">
        <v>0.15</v>
      </c>
      <c r="D534" s="119" t="s">
        <v>1010</v>
      </c>
    </row>
    <row r="535" spans="1:4" x14ac:dyDescent="0.25">
      <c r="A535" s="116" t="str">
        <f t="shared" si="8"/>
        <v>1302010107030.1</v>
      </c>
      <c r="B535" s="117">
        <v>130201010703</v>
      </c>
      <c r="C535" s="118">
        <v>0.1</v>
      </c>
      <c r="D535" s="119" t="s">
        <v>1011</v>
      </c>
    </row>
    <row r="536" spans="1:4" x14ac:dyDescent="0.25">
      <c r="A536" s="116" t="str">
        <f t="shared" si="8"/>
        <v>1302010108010</v>
      </c>
      <c r="B536" s="117">
        <v>130201010801</v>
      </c>
      <c r="C536" s="118">
        <v>0</v>
      </c>
      <c r="D536" s="119" t="s">
        <v>1012</v>
      </c>
    </row>
    <row r="537" spans="1:4" x14ac:dyDescent="0.25">
      <c r="A537" s="116" t="str">
        <f t="shared" si="8"/>
        <v>1302010108020</v>
      </c>
      <c r="B537" s="117">
        <v>130201010802</v>
      </c>
      <c r="C537" s="118">
        <v>0</v>
      </c>
      <c r="D537" s="119" t="s">
        <v>1013</v>
      </c>
    </row>
    <row r="538" spans="1:4" x14ac:dyDescent="0.25">
      <c r="A538" s="116" t="str">
        <f t="shared" si="8"/>
        <v>1302010108030</v>
      </c>
      <c r="B538" s="117">
        <v>130201010803</v>
      </c>
      <c r="C538" s="118">
        <v>0</v>
      </c>
      <c r="D538" s="119" t="s">
        <v>1014</v>
      </c>
    </row>
    <row r="539" spans="1:4" x14ac:dyDescent="0.25">
      <c r="A539" s="116" t="str">
        <f t="shared" si="8"/>
        <v>1302010108040.1</v>
      </c>
      <c r="B539" s="117">
        <v>130201010804</v>
      </c>
      <c r="C539" s="118">
        <v>0.1</v>
      </c>
      <c r="D539" s="119" t="s">
        <v>1015</v>
      </c>
    </row>
    <row r="540" spans="1:4" x14ac:dyDescent="0.25">
      <c r="A540" s="116" t="str">
        <f t="shared" si="8"/>
        <v>1302010108050</v>
      </c>
      <c r="B540" s="117">
        <v>130201010805</v>
      </c>
      <c r="C540" s="118">
        <v>0</v>
      </c>
      <c r="D540" s="119" t="s">
        <v>1016</v>
      </c>
    </row>
    <row r="541" spans="1:4" x14ac:dyDescent="0.25">
      <c r="A541" s="116" t="str">
        <f t="shared" si="8"/>
        <v>1302010108060</v>
      </c>
      <c r="B541" s="117">
        <v>130201010806</v>
      </c>
      <c r="C541" s="118">
        <v>0</v>
      </c>
      <c r="D541" s="119" t="s">
        <v>1017</v>
      </c>
    </row>
    <row r="542" spans="1:4" x14ac:dyDescent="0.25">
      <c r="A542" s="116" t="str">
        <f t="shared" si="8"/>
        <v>1302010108070</v>
      </c>
      <c r="B542" s="117">
        <v>130201010807</v>
      </c>
      <c r="C542" s="118">
        <v>0</v>
      </c>
      <c r="D542" s="119" t="s">
        <v>1018</v>
      </c>
    </row>
    <row r="543" spans="1:4" x14ac:dyDescent="0.25">
      <c r="A543" s="116" t="str">
        <f t="shared" si="8"/>
        <v>1302010108080</v>
      </c>
      <c r="B543" s="117">
        <v>130201010808</v>
      </c>
      <c r="C543" s="118">
        <v>0</v>
      </c>
      <c r="D543" s="119" t="s">
        <v>1019</v>
      </c>
    </row>
    <row r="544" spans="1:4" x14ac:dyDescent="0.25">
      <c r="A544" s="116" t="str">
        <f t="shared" si="8"/>
        <v>1302020100010</v>
      </c>
      <c r="B544" s="117">
        <v>130202010001</v>
      </c>
      <c r="C544" s="118">
        <v>0</v>
      </c>
      <c r="D544" s="119" t="s">
        <v>1020</v>
      </c>
    </row>
    <row r="545" spans="1:4" x14ac:dyDescent="0.25">
      <c r="A545" s="116" t="str">
        <f t="shared" si="8"/>
        <v>1302020103010</v>
      </c>
      <c r="B545" s="117">
        <v>130202010301</v>
      </c>
      <c r="C545" s="118">
        <v>0</v>
      </c>
      <c r="D545" s="119" t="s">
        <v>1021</v>
      </c>
    </row>
    <row r="546" spans="1:4" x14ac:dyDescent="0.25">
      <c r="A546" s="116" t="str">
        <f t="shared" si="8"/>
        <v>1302020200010.5</v>
      </c>
      <c r="B546" s="117">
        <v>130202020001</v>
      </c>
      <c r="C546" s="118">
        <v>0.5</v>
      </c>
      <c r="D546" s="119" t="s">
        <v>1022</v>
      </c>
    </row>
    <row r="547" spans="1:4" x14ac:dyDescent="0.25">
      <c r="A547" s="116" t="str">
        <f t="shared" si="8"/>
        <v>1302020200020.75</v>
      </c>
      <c r="B547" s="117">
        <v>130202020002</v>
      </c>
      <c r="C547" s="118">
        <v>0.75</v>
      </c>
      <c r="D547" s="119" t="s">
        <v>1023</v>
      </c>
    </row>
    <row r="548" spans="1:4" x14ac:dyDescent="0.25">
      <c r="A548" s="116" t="str">
        <f t="shared" si="8"/>
        <v>1302020200030</v>
      </c>
      <c r="B548" s="117">
        <v>130202020003</v>
      </c>
      <c r="C548" s="118">
        <v>0</v>
      </c>
      <c r="D548" s="119" t="s">
        <v>1024</v>
      </c>
    </row>
    <row r="549" spans="1:4" x14ac:dyDescent="0.25">
      <c r="A549" s="116" t="str">
        <f t="shared" si="8"/>
        <v>1302020200041</v>
      </c>
      <c r="B549" s="117">
        <v>130202020004</v>
      </c>
      <c r="C549" s="118">
        <v>1</v>
      </c>
      <c r="D549" s="119" t="s">
        <v>1025</v>
      </c>
    </row>
    <row r="550" spans="1:4" x14ac:dyDescent="0.25">
      <c r="A550" s="116" t="str">
        <f t="shared" si="8"/>
        <v>1302020200050</v>
      </c>
      <c r="B550" s="117">
        <v>130202020005</v>
      </c>
      <c r="C550" s="118">
        <v>0</v>
      </c>
      <c r="D550" s="119" t="s">
        <v>1026</v>
      </c>
    </row>
    <row r="551" spans="1:4" x14ac:dyDescent="0.25">
      <c r="A551" s="116" t="str">
        <f t="shared" si="8"/>
        <v>1302020200060.6</v>
      </c>
      <c r="B551" s="117">
        <v>130202020006</v>
      </c>
      <c r="C551" s="118">
        <v>0.6</v>
      </c>
      <c r="D551" s="119" t="s">
        <v>1027</v>
      </c>
    </row>
    <row r="552" spans="1:4" x14ac:dyDescent="0.25">
      <c r="A552" s="116" t="str">
        <f t="shared" si="8"/>
        <v>1302020205010.4</v>
      </c>
      <c r="B552" s="117">
        <v>130202020501</v>
      </c>
      <c r="C552" s="118">
        <v>0.4</v>
      </c>
      <c r="D552" s="119" t="s">
        <v>1028</v>
      </c>
    </row>
    <row r="553" spans="1:4" x14ac:dyDescent="0.25">
      <c r="A553" s="116" t="str">
        <f t="shared" si="8"/>
        <v>1302020205020.4</v>
      </c>
      <c r="B553" s="117">
        <v>130202020502</v>
      </c>
      <c r="C553" s="118">
        <v>0.4</v>
      </c>
      <c r="D553" s="119" t="s">
        <v>1029</v>
      </c>
    </row>
    <row r="554" spans="1:4" x14ac:dyDescent="0.25">
      <c r="A554" s="116" t="str">
        <f t="shared" si="8"/>
        <v>1302020205030.4</v>
      </c>
      <c r="B554" s="117">
        <v>130202020503</v>
      </c>
      <c r="C554" s="118">
        <v>0.4</v>
      </c>
      <c r="D554" s="119" t="s">
        <v>1030</v>
      </c>
    </row>
    <row r="555" spans="1:4" x14ac:dyDescent="0.25">
      <c r="A555" s="116" t="str">
        <f t="shared" si="8"/>
        <v>1302020205040.4</v>
      </c>
      <c r="B555" s="117">
        <v>130202020504</v>
      </c>
      <c r="C555" s="118">
        <v>0.4</v>
      </c>
      <c r="D555" s="119" t="s">
        <v>1031</v>
      </c>
    </row>
    <row r="556" spans="1:4" x14ac:dyDescent="0.25">
      <c r="A556" s="116" t="str">
        <f t="shared" si="8"/>
        <v>1302020205050.4</v>
      </c>
      <c r="B556" s="117">
        <v>130202020505</v>
      </c>
      <c r="C556" s="118">
        <v>0.4</v>
      </c>
      <c r="D556" s="119" t="s">
        <v>1032</v>
      </c>
    </row>
    <row r="557" spans="1:4" x14ac:dyDescent="0.25">
      <c r="A557" s="116" t="str">
        <f t="shared" si="8"/>
        <v>1302020205060.4</v>
      </c>
      <c r="B557" s="117">
        <v>130202020506</v>
      </c>
      <c r="C557" s="118">
        <v>0.4</v>
      </c>
      <c r="D557" s="119" t="s">
        <v>1033</v>
      </c>
    </row>
    <row r="558" spans="1:4" x14ac:dyDescent="0.25">
      <c r="A558" s="116" t="str">
        <f t="shared" si="8"/>
        <v>1302020205070.4</v>
      </c>
      <c r="B558" s="117">
        <v>130202020507</v>
      </c>
      <c r="C558" s="118">
        <v>0.4</v>
      </c>
      <c r="D558" s="119" t="s">
        <v>1034</v>
      </c>
    </row>
    <row r="559" spans="1:4" x14ac:dyDescent="0.25">
      <c r="A559" s="116" t="str">
        <f t="shared" si="8"/>
        <v>1302020205080.4</v>
      </c>
      <c r="B559" s="117">
        <v>130202020508</v>
      </c>
      <c r="C559" s="118">
        <v>0.4</v>
      </c>
      <c r="D559" s="119" t="s">
        <v>1035</v>
      </c>
    </row>
    <row r="560" spans="1:4" x14ac:dyDescent="0.25">
      <c r="A560" s="116" t="str">
        <f t="shared" si="8"/>
        <v>1302020205090.4</v>
      </c>
      <c r="B560" s="117">
        <v>130202020509</v>
      </c>
      <c r="C560" s="118">
        <v>0.4</v>
      </c>
      <c r="D560" s="119" t="s">
        <v>1036</v>
      </c>
    </row>
    <row r="561" spans="1:4" x14ac:dyDescent="0.25">
      <c r="A561" s="116" t="str">
        <f t="shared" si="8"/>
        <v>1302020205100.4</v>
      </c>
      <c r="B561" s="117">
        <v>130202020510</v>
      </c>
      <c r="C561" s="118">
        <v>0.4</v>
      </c>
      <c r="D561" s="119" t="s">
        <v>1037</v>
      </c>
    </row>
    <row r="562" spans="1:4" x14ac:dyDescent="0.25">
      <c r="A562" s="116" t="str">
        <f t="shared" si="8"/>
        <v>1302020205110.4</v>
      </c>
      <c r="B562" s="117">
        <v>130202020511</v>
      </c>
      <c r="C562" s="118">
        <v>0.4</v>
      </c>
      <c r="D562" s="119" t="s">
        <v>1038</v>
      </c>
    </row>
    <row r="563" spans="1:4" x14ac:dyDescent="0.25">
      <c r="A563" s="116" t="str">
        <f t="shared" si="8"/>
        <v>1302020205120.4</v>
      </c>
      <c r="B563" s="117">
        <v>130202020512</v>
      </c>
      <c r="C563" s="118">
        <v>0.4</v>
      </c>
      <c r="D563" s="119" t="s">
        <v>1039</v>
      </c>
    </row>
    <row r="564" spans="1:4" x14ac:dyDescent="0.25">
      <c r="A564" s="116" t="str">
        <f t="shared" si="8"/>
        <v>1302020205130.4</v>
      </c>
      <c r="B564" s="117">
        <v>130202020513</v>
      </c>
      <c r="C564" s="118">
        <v>0.4</v>
      </c>
      <c r="D564" s="119" t="s">
        <v>1040</v>
      </c>
    </row>
    <row r="565" spans="1:4" x14ac:dyDescent="0.25">
      <c r="A565" s="116" t="str">
        <f t="shared" si="8"/>
        <v>1302020205140.4</v>
      </c>
      <c r="B565" s="117">
        <v>130202020514</v>
      </c>
      <c r="C565" s="118">
        <v>0.4</v>
      </c>
      <c r="D565" s="119" t="s">
        <v>1041</v>
      </c>
    </row>
    <row r="566" spans="1:4" x14ac:dyDescent="0.25">
      <c r="A566" s="116" t="str">
        <f t="shared" si="8"/>
        <v>1302020205150.4</v>
      </c>
      <c r="B566" s="117">
        <v>130202020515</v>
      </c>
      <c r="C566" s="118">
        <v>0.4</v>
      </c>
      <c r="D566" s="119" t="s">
        <v>1042</v>
      </c>
    </row>
    <row r="567" spans="1:4" x14ac:dyDescent="0.25">
      <c r="A567" s="116" t="str">
        <f t="shared" si="8"/>
        <v>1302020205160.4</v>
      </c>
      <c r="B567" s="117">
        <v>130202020516</v>
      </c>
      <c r="C567" s="118">
        <v>0.4</v>
      </c>
      <c r="D567" s="119" t="s">
        <v>846</v>
      </c>
    </row>
    <row r="568" spans="1:4" x14ac:dyDescent="0.25">
      <c r="A568" s="116" t="str">
        <f t="shared" si="8"/>
        <v>1302020205171</v>
      </c>
      <c r="B568" s="117">
        <v>130202020517</v>
      </c>
      <c r="C568" s="118">
        <v>1</v>
      </c>
      <c r="D568" s="119" t="s">
        <v>1043</v>
      </c>
    </row>
    <row r="569" spans="1:4" x14ac:dyDescent="0.25">
      <c r="A569" s="116" t="str">
        <f t="shared" si="8"/>
        <v>1302020205180.4</v>
      </c>
      <c r="B569" s="117">
        <v>130202020518</v>
      </c>
      <c r="C569" s="118">
        <v>0.4</v>
      </c>
      <c r="D569" s="119" t="s">
        <v>718</v>
      </c>
    </row>
    <row r="570" spans="1:4" x14ac:dyDescent="0.25">
      <c r="A570" s="116" t="str">
        <f t="shared" si="8"/>
        <v>1302020205190.4</v>
      </c>
      <c r="B570" s="117">
        <v>130202020519</v>
      </c>
      <c r="C570" s="118">
        <v>0.4</v>
      </c>
      <c r="D570" s="119" t="s">
        <v>1044</v>
      </c>
    </row>
    <row r="571" spans="1:4" x14ac:dyDescent="0.25">
      <c r="A571" s="116" t="str">
        <f t="shared" si="8"/>
        <v>1302020205200.4</v>
      </c>
      <c r="B571" s="117">
        <v>130202020520</v>
      </c>
      <c r="C571" s="118">
        <v>0.4</v>
      </c>
      <c r="D571" s="119" t="s">
        <v>1045</v>
      </c>
    </row>
    <row r="572" spans="1:4" x14ac:dyDescent="0.25">
      <c r="A572" s="116" t="str">
        <f t="shared" si="8"/>
        <v>1302020205210.4</v>
      </c>
      <c r="B572" s="117">
        <v>130202020521</v>
      </c>
      <c r="C572" s="118">
        <v>0.4</v>
      </c>
      <c r="D572" s="119" t="s">
        <v>1046</v>
      </c>
    </row>
    <row r="573" spans="1:4" x14ac:dyDescent="0.25">
      <c r="A573" s="116" t="str">
        <f t="shared" si="8"/>
        <v>1302020205220.4</v>
      </c>
      <c r="B573" s="117">
        <v>130202020522</v>
      </c>
      <c r="C573" s="118">
        <v>0.4</v>
      </c>
      <c r="D573" s="119" t="s">
        <v>1047</v>
      </c>
    </row>
    <row r="574" spans="1:4" x14ac:dyDescent="0.25">
      <c r="A574" s="116" t="str">
        <f t="shared" si="8"/>
        <v>1302020205230.4</v>
      </c>
      <c r="B574" s="117">
        <v>130202020523</v>
      </c>
      <c r="C574" s="118">
        <v>0.4</v>
      </c>
      <c r="D574" s="119" t="s">
        <v>1048</v>
      </c>
    </row>
    <row r="575" spans="1:4" x14ac:dyDescent="0.25">
      <c r="A575" s="116" t="str">
        <f t="shared" si="8"/>
        <v>1302020205240.4</v>
      </c>
      <c r="B575" s="117">
        <v>130202020524</v>
      </c>
      <c r="C575" s="118">
        <v>0.4</v>
      </c>
      <c r="D575" s="119" t="s">
        <v>1049</v>
      </c>
    </row>
    <row r="576" spans="1:4" x14ac:dyDescent="0.25">
      <c r="A576" s="116" t="str">
        <f t="shared" si="8"/>
        <v>1302020205250.4</v>
      </c>
      <c r="B576" s="117">
        <v>130202020525</v>
      </c>
      <c r="C576" s="118">
        <v>0.4</v>
      </c>
      <c r="D576" s="119" t="s">
        <v>1050</v>
      </c>
    </row>
    <row r="577" spans="1:4" x14ac:dyDescent="0.25">
      <c r="A577" s="116" t="str">
        <f t="shared" si="8"/>
        <v>1302020205260.4</v>
      </c>
      <c r="B577" s="117">
        <v>130202020526</v>
      </c>
      <c r="C577" s="118">
        <v>0.4</v>
      </c>
      <c r="D577" s="119" t="s">
        <v>1051</v>
      </c>
    </row>
    <row r="578" spans="1:4" x14ac:dyDescent="0.25">
      <c r="A578" s="116" t="str">
        <f t="shared" ref="A578:A641" si="9">CONCATENATE(B578,C578)</f>
        <v>1302020205270.4</v>
      </c>
      <c r="B578" s="117">
        <v>130202020527</v>
      </c>
      <c r="C578" s="118">
        <v>0.4</v>
      </c>
      <c r="D578" s="119" t="s">
        <v>1052</v>
      </c>
    </row>
    <row r="579" spans="1:4" x14ac:dyDescent="0.25">
      <c r="A579" s="116" t="str">
        <f t="shared" si="9"/>
        <v>1302020300010.1</v>
      </c>
      <c r="B579" s="117">
        <v>130202030001</v>
      </c>
      <c r="C579" s="118">
        <v>0.1</v>
      </c>
      <c r="D579" s="119" t="s">
        <v>1053</v>
      </c>
    </row>
    <row r="580" spans="1:4" x14ac:dyDescent="0.25">
      <c r="A580" s="116" t="str">
        <f t="shared" si="9"/>
        <v>1302020300020.15</v>
      </c>
      <c r="B580" s="117">
        <v>130202030002</v>
      </c>
      <c r="C580" s="118">
        <v>0.15</v>
      </c>
      <c r="D580" s="119" t="s">
        <v>1054</v>
      </c>
    </row>
    <row r="581" spans="1:4" x14ac:dyDescent="0.25">
      <c r="A581" s="116" t="str">
        <f t="shared" si="9"/>
        <v>1302020300030.1</v>
      </c>
      <c r="B581" s="117">
        <v>130202030003</v>
      </c>
      <c r="C581" s="118">
        <v>0.1</v>
      </c>
      <c r="D581" s="119" t="s">
        <v>1055</v>
      </c>
    </row>
    <row r="582" spans="1:4" x14ac:dyDescent="0.25">
      <c r="A582" s="116" t="str">
        <f t="shared" si="9"/>
        <v>1302020300040</v>
      </c>
      <c r="B582" s="117">
        <v>130202030004</v>
      </c>
      <c r="C582" s="118">
        <v>0</v>
      </c>
      <c r="D582" s="119" t="s">
        <v>1056</v>
      </c>
    </row>
    <row r="583" spans="1:4" x14ac:dyDescent="0.25">
      <c r="A583" s="116" t="str">
        <f t="shared" si="9"/>
        <v>1302020300050</v>
      </c>
      <c r="B583" s="117">
        <v>130202030005</v>
      </c>
      <c r="C583" s="118">
        <v>0</v>
      </c>
      <c r="D583" s="119" t="s">
        <v>1057</v>
      </c>
    </row>
    <row r="584" spans="1:4" x14ac:dyDescent="0.25">
      <c r="A584" s="116" t="str">
        <f t="shared" si="9"/>
        <v>1302020300060.1</v>
      </c>
      <c r="B584" s="117">
        <v>130202030006</v>
      </c>
      <c r="C584" s="118">
        <v>0.1</v>
      </c>
      <c r="D584" s="119" t="s">
        <v>1058</v>
      </c>
    </row>
    <row r="585" spans="1:4" x14ac:dyDescent="0.25">
      <c r="A585" s="116" t="str">
        <f t="shared" si="9"/>
        <v>1302020300070.1</v>
      </c>
      <c r="B585" s="117">
        <v>130202030007</v>
      </c>
      <c r="C585" s="118">
        <v>0.1</v>
      </c>
      <c r="D585" s="119" t="s">
        <v>1059</v>
      </c>
    </row>
    <row r="586" spans="1:4" x14ac:dyDescent="0.25">
      <c r="A586" s="116" t="str">
        <f t="shared" si="9"/>
        <v>1302020300080.1</v>
      </c>
      <c r="B586" s="117">
        <v>130202030008</v>
      </c>
      <c r="C586" s="118">
        <v>0.1</v>
      </c>
      <c r="D586" s="119" t="s">
        <v>1060</v>
      </c>
    </row>
    <row r="587" spans="1:4" x14ac:dyDescent="0.25">
      <c r="A587" s="116" t="str">
        <f t="shared" si="9"/>
        <v>1302020300090.1</v>
      </c>
      <c r="B587" s="117">
        <v>130202030009</v>
      </c>
      <c r="C587" s="118">
        <v>0.1</v>
      </c>
      <c r="D587" s="119" t="s">
        <v>1061</v>
      </c>
    </row>
    <row r="588" spans="1:4" x14ac:dyDescent="0.25">
      <c r="A588" s="116" t="str">
        <f t="shared" si="9"/>
        <v>1302020300100.15</v>
      </c>
      <c r="B588" s="117">
        <v>130202030010</v>
      </c>
      <c r="C588" s="118">
        <v>0.15</v>
      </c>
      <c r="D588" s="119" t="s">
        <v>1062</v>
      </c>
    </row>
    <row r="589" spans="1:4" x14ac:dyDescent="0.25">
      <c r="A589" s="116" t="str">
        <f t="shared" si="9"/>
        <v>1302020300110.35</v>
      </c>
      <c r="B589" s="117">
        <v>130202030011</v>
      </c>
      <c r="C589" s="118">
        <v>0.35</v>
      </c>
      <c r="D589" s="119" t="s">
        <v>1063</v>
      </c>
    </row>
    <row r="590" spans="1:4" x14ac:dyDescent="0.25">
      <c r="A590" s="116" t="str">
        <f t="shared" si="9"/>
        <v>1302030200010.5</v>
      </c>
      <c r="B590" s="117">
        <v>130203020001</v>
      </c>
      <c r="C590" s="118">
        <v>0.5</v>
      </c>
      <c r="D590" s="119" t="s">
        <v>1064</v>
      </c>
    </row>
    <row r="591" spans="1:4" x14ac:dyDescent="0.25">
      <c r="A591" s="116" t="str">
        <f t="shared" si="9"/>
        <v>1302030200020.6</v>
      </c>
      <c r="B591" s="117">
        <v>130203020002</v>
      </c>
      <c r="C591" s="118">
        <v>0.6</v>
      </c>
      <c r="D591" s="119" t="s">
        <v>1065</v>
      </c>
    </row>
    <row r="592" spans="1:4" x14ac:dyDescent="0.25">
      <c r="A592" s="116" t="str">
        <f t="shared" si="9"/>
        <v>1302030200030</v>
      </c>
      <c r="B592" s="117">
        <v>130203020003</v>
      </c>
      <c r="C592" s="118">
        <v>0</v>
      </c>
      <c r="D592" s="119" t="s">
        <v>1066</v>
      </c>
    </row>
    <row r="593" spans="1:4" x14ac:dyDescent="0.25">
      <c r="A593" s="116" t="str">
        <f t="shared" si="9"/>
        <v>1302030200050.7</v>
      </c>
      <c r="B593" s="117">
        <v>130203020005</v>
      </c>
      <c r="C593" s="118">
        <v>0.7</v>
      </c>
      <c r="D593" s="119" t="s">
        <v>1067</v>
      </c>
    </row>
    <row r="594" spans="1:4" x14ac:dyDescent="0.25">
      <c r="A594" s="116" t="str">
        <f t="shared" si="9"/>
        <v>1302030200060</v>
      </c>
      <c r="B594" s="117">
        <v>130203020006</v>
      </c>
      <c r="C594" s="118">
        <v>0</v>
      </c>
      <c r="D594" s="119" t="s">
        <v>1068</v>
      </c>
    </row>
    <row r="595" spans="1:4" x14ac:dyDescent="0.25">
      <c r="A595" s="116" t="str">
        <f t="shared" si="9"/>
        <v>1302030200070.6</v>
      </c>
      <c r="B595" s="117">
        <v>130203020007</v>
      </c>
      <c r="C595" s="118">
        <v>0.6</v>
      </c>
      <c r="D595" s="119" t="s">
        <v>1069</v>
      </c>
    </row>
    <row r="596" spans="1:4" x14ac:dyDescent="0.25">
      <c r="A596" s="116" t="str">
        <f t="shared" si="9"/>
        <v>1303010100010.3</v>
      </c>
      <c r="B596" s="117">
        <v>130301010001</v>
      </c>
      <c r="C596" s="118">
        <v>0.3</v>
      </c>
      <c r="D596" s="119" t="s">
        <v>1070</v>
      </c>
    </row>
    <row r="597" spans="1:4" x14ac:dyDescent="0.25">
      <c r="A597" s="116" t="str">
        <f t="shared" si="9"/>
        <v>1303010100020.4</v>
      </c>
      <c r="B597" s="117">
        <v>130301010002</v>
      </c>
      <c r="C597" s="118">
        <v>0.4</v>
      </c>
      <c r="D597" s="119" t="s">
        <v>1071</v>
      </c>
    </row>
    <row r="598" spans="1:4" x14ac:dyDescent="0.25">
      <c r="A598" s="116" t="str">
        <f t="shared" si="9"/>
        <v>1303010100030.1</v>
      </c>
      <c r="B598" s="117">
        <v>130301010003</v>
      </c>
      <c r="C598" s="118">
        <v>0.1</v>
      </c>
      <c r="D598" s="119" t="s">
        <v>1072</v>
      </c>
    </row>
    <row r="599" spans="1:4" x14ac:dyDescent="0.25">
      <c r="A599" s="116" t="str">
        <f t="shared" si="9"/>
        <v>1303010100040.4</v>
      </c>
      <c r="B599" s="117">
        <v>130301010004</v>
      </c>
      <c r="C599" s="118">
        <v>0.4</v>
      </c>
      <c r="D599" s="119" t="s">
        <v>1073</v>
      </c>
    </row>
    <row r="600" spans="1:4" x14ac:dyDescent="0.25">
      <c r="A600" s="116" t="str">
        <f t="shared" si="9"/>
        <v>1303010100051</v>
      </c>
      <c r="B600" s="117">
        <v>130301010005</v>
      </c>
      <c r="C600" s="118">
        <v>1</v>
      </c>
      <c r="D600" s="119" t="s">
        <v>1074</v>
      </c>
    </row>
    <row r="601" spans="1:4" x14ac:dyDescent="0.25">
      <c r="A601" s="116" t="str">
        <f t="shared" si="9"/>
        <v>1303010100060.4</v>
      </c>
      <c r="B601" s="117">
        <v>130301010006</v>
      </c>
      <c r="C601" s="118">
        <v>0.4</v>
      </c>
      <c r="D601" s="119" t="s">
        <v>1075</v>
      </c>
    </row>
    <row r="602" spans="1:4" x14ac:dyDescent="0.25">
      <c r="A602" s="116" t="str">
        <f t="shared" si="9"/>
        <v>1303010100070.5</v>
      </c>
      <c r="B602" s="117">
        <v>130301010007</v>
      </c>
      <c r="C602" s="118">
        <v>0.5</v>
      </c>
      <c r="D602" s="119" t="s">
        <v>1076</v>
      </c>
    </row>
    <row r="603" spans="1:4" x14ac:dyDescent="0.25">
      <c r="A603" s="116" t="str">
        <f t="shared" si="9"/>
        <v>1303010100080.15</v>
      </c>
      <c r="B603" s="117">
        <v>130301010008</v>
      </c>
      <c r="C603" s="118">
        <v>0.15</v>
      </c>
      <c r="D603" s="119" t="s">
        <v>1077</v>
      </c>
    </row>
    <row r="604" spans="1:4" x14ac:dyDescent="0.25">
      <c r="A604" s="116" t="str">
        <f t="shared" si="9"/>
        <v>1303010100090.2</v>
      </c>
      <c r="B604" s="117">
        <v>130301010009</v>
      </c>
      <c r="C604" s="118">
        <v>0.2</v>
      </c>
      <c r="D604" s="119" t="s">
        <v>1078</v>
      </c>
    </row>
    <row r="605" spans="1:4" x14ac:dyDescent="0.25">
      <c r="A605" s="116" t="str">
        <f t="shared" si="9"/>
        <v>1303010100100.2</v>
      </c>
      <c r="B605" s="117">
        <v>130301010010</v>
      </c>
      <c r="C605" s="118">
        <v>0.2</v>
      </c>
      <c r="D605" s="119" t="s">
        <v>1079</v>
      </c>
    </row>
    <row r="606" spans="1:4" x14ac:dyDescent="0.25">
      <c r="A606" s="116" t="str">
        <f t="shared" si="9"/>
        <v>1303010100110.1</v>
      </c>
      <c r="B606" s="117">
        <v>130301010011</v>
      </c>
      <c r="C606" s="118">
        <v>0.1</v>
      </c>
      <c r="D606" s="119" t="s">
        <v>1080</v>
      </c>
    </row>
    <row r="607" spans="1:4" x14ac:dyDescent="0.25">
      <c r="A607" s="116" t="str">
        <f t="shared" si="9"/>
        <v>1303010100120.1</v>
      </c>
      <c r="B607" s="117">
        <v>130301010012</v>
      </c>
      <c r="C607" s="118">
        <v>0.1</v>
      </c>
      <c r="D607" s="119" t="s">
        <v>605</v>
      </c>
    </row>
    <row r="608" spans="1:4" x14ac:dyDescent="0.25">
      <c r="A608" s="116" t="str">
        <f t="shared" si="9"/>
        <v>1303010100131</v>
      </c>
      <c r="B608" s="117">
        <v>130301010013</v>
      </c>
      <c r="C608" s="118">
        <v>1</v>
      </c>
      <c r="D608" s="119" t="s">
        <v>1081</v>
      </c>
    </row>
    <row r="609" spans="1:4" x14ac:dyDescent="0.25">
      <c r="A609" s="116" t="str">
        <f t="shared" si="9"/>
        <v>1303010100140.5</v>
      </c>
      <c r="B609" s="117">
        <v>130301010014</v>
      </c>
      <c r="C609" s="118">
        <v>0.5</v>
      </c>
      <c r="D609" s="119" t="s">
        <v>1082</v>
      </c>
    </row>
    <row r="610" spans="1:4" x14ac:dyDescent="0.25">
      <c r="A610" s="116" t="str">
        <f t="shared" si="9"/>
        <v>1303010100151</v>
      </c>
      <c r="B610" s="117">
        <v>130301010015</v>
      </c>
      <c r="C610" s="118">
        <v>1</v>
      </c>
      <c r="D610" s="119" t="s">
        <v>1083</v>
      </c>
    </row>
    <row r="611" spans="1:4" x14ac:dyDescent="0.25">
      <c r="A611" s="116" t="str">
        <f t="shared" si="9"/>
        <v>1303010100160.5</v>
      </c>
      <c r="B611" s="117">
        <v>130301010016</v>
      </c>
      <c r="C611" s="118">
        <v>0.5</v>
      </c>
      <c r="D611" s="119" t="s">
        <v>1084</v>
      </c>
    </row>
    <row r="612" spans="1:4" x14ac:dyDescent="0.25">
      <c r="A612" s="116" t="str">
        <f t="shared" si="9"/>
        <v>1303010100170</v>
      </c>
      <c r="B612" s="117">
        <v>130301010017</v>
      </c>
      <c r="C612" s="118">
        <v>0</v>
      </c>
      <c r="D612" s="119" t="s">
        <v>1085</v>
      </c>
    </row>
    <row r="613" spans="1:4" x14ac:dyDescent="0.25">
      <c r="A613" s="116" t="str">
        <f t="shared" si="9"/>
        <v>1303010100180.5</v>
      </c>
      <c r="B613" s="117">
        <v>130301010018</v>
      </c>
      <c r="C613" s="118">
        <v>0.5</v>
      </c>
      <c r="D613" s="119" t="s">
        <v>1086</v>
      </c>
    </row>
    <row r="614" spans="1:4" x14ac:dyDescent="0.25">
      <c r="A614" s="116" t="str">
        <f t="shared" si="9"/>
        <v>1303010100190.1</v>
      </c>
      <c r="B614" s="117">
        <v>130301010019</v>
      </c>
      <c r="C614" s="118">
        <v>0.1</v>
      </c>
      <c r="D614" s="119" t="s">
        <v>1087</v>
      </c>
    </row>
    <row r="615" spans="1:4" x14ac:dyDescent="0.25">
      <c r="A615" s="116" t="str">
        <f t="shared" si="9"/>
        <v>1303010100200.3</v>
      </c>
      <c r="B615" s="117">
        <v>130301010020</v>
      </c>
      <c r="C615" s="118">
        <v>0.3</v>
      </c>
      <c r="D615" s="119" t="s">
        <v>1088</v>
      </c>
    </row>
    <row r="616" spans="1:4" x14ac:dyDescent="0.25">
      <c r="A616" s="116" t="str">
        <f t="shared" si="9"/>
        <v>1303010100210.1</v>
      </c>
      <c r="B616" s="117">
        <v>130301010021</v>
      </c>
      <c r="C616" s="118">
        <v>0.1</v>
      </c>
      <c r="D616" s="119" t="s">
        <v>1089</v>
      </c>
    </row>
    <row r="617" spans="1:4" x14ac:dyDescent="0.25">
      <c r="A617" s="116" t="str">
        <f t="shared" si="9"/>
        <v>1303010100220.3</v>
      </c>
      <c r="B617" s="117">
        <v>130301010022</v>
      </c>
      <c r="C617" s="118">
        <v>0.3</v>
      </c>
      <c r="D617" s="119" t="s">
        <v>1085</v>
      </c>
    </row>
    <row r="618" spans="1:4" x14ac:dyDescent="0.25">
      <c r="A618" s="116" t="str">
        <f t="shared" si="9"/>
        <v>1303010100230.2</v>
      </c>
      <c r="B618" s="117">
        <v>130301010023</v>
      </c>
      <c r="C618" s="118">
        <v>0.2</v>
      </c>
      <c r="D618" s="119" t="s">
        <v>1090</v>
      </c>
    </row>
    <row r="619" spans="1:4" x14ac:dyDescent="0.25">
      <c r="A619" s="116" t="str">
        <f t="shared" si="9"/>
        <v>1303010100240.1</v>
      </c>
      <c r="B619" s="117">
        <v>130301010024</v>
      </c>
      <c r="C619" s="118">
        <v>0.1</v>
      </c>
      <c r="D619" s="119" t="s">
        <v>1091</v>
      </c>
    </row>
    <row r="620" spans="1:4" x14ac:dyDescent="0.25">
      <c r="A620" s="116" t="str">
        <f t="shared" si="9"/>
        <v>1303010100250.2</v>
      </c>
      <c r="B620" s="117">
        <v>130301010025</v>
      </c>
      <c r="C620" s="118">
        <v>0.2</v>
      </c>
      <c r="D620" s="119" t="s">
        <v>1092</v>
      </c>
    </row>
    <row r="621" spans="1:4" x14ac:dyDescent="0.25">
      <c r="A621" s="116" t="str">
        <f t="shared" si="9"/>
        <v>1303010100260.3</v>
      </c>
      <c r="B621" s="117">
        <v>130301010026</v>
      </c>
      <c r="C621" s="118">
        <v>0.3</v>
      </c>
      <c r="D621" s="119" t="s">
        <v>1093</v>
      </c>
    </row>
    <row r="622" spans="1:4" x14ac:dyDescent="0.25">
      <c r="A622" s="116" t="str">
        <f t="shared" si="9"/>
        <v>1303010100271</v>
      </c>
      <c r="B622" s="117">
        <v>130301010027</v>
      </c>
      <c r="C622" s="118">
        <v>1</v>
      </c>
      <c r="D622" s="119" t="s">
        <v>1094</v>
      </c>
    </row>
    <row r="623" spans="1:4" x14ac:dyDescent="0.25">
      <c r="A623" s="116" t="str">
        <f t="shared" si="9"/>
        <v>1303010100281</v>
      </c>
      <c r="B623" s="117">
        <v>130301010028</v>
      </c>
      <c r="C623" s="118">
        <v>1</v>
      </c>
      <c r="D623" s="119" t="s">
        <v>1095</v>
      </c>
    </row>
    <row r="624" spans="1:4" x14ac:dyDescent="0.25">
      <c r="A624" s="116" t="str">
        <f t="shared" si="9"/>
        <v>1303010100290.2</v>
      </c>
      <c r="B624" s="117">
        <v>130301010029</v>
      </c>
      <c r="C624" s="118">
        <v>0.2</v>
      </c>
      <c r="D624" s="119" t="s">
        <v>1096</v>
      </c>
    </row>
    <row r="625" spans="1:4" x14ac:dyDescent="0.25">
      <c r="A625" s="116" t="str">
        <f t="shared" si="9"/>
        <v>1303010101010.4</v>
      </c>
      <c r="B625" s="117">
        <v>130301010101</v>
      </c>
      <c r="C625" s="118">
        <v>0.4</v>
      </c>
      <c r="D625" s="119" t="s">
        <v>1097</v>
      </c>
    </row>
    <row r="626" spans="1:4" x14ac:dyDescent="0.25">
      <c r="A626" s="116" t="str">
        <f t="shared" si="9"/>
        <v>1303010101020.3</v>
      </c>
      <c r="B626" s="117">
        <v>130301010102</v>
      </c>
      <c r="C626" s="118">
        <v>0.3</v>
      </c>
      <c r="D626" s="119" t="s">
        <v>1098</v>
      </c>
    </row>
    <row r="627" spans="1:4" x14ac:dyDescent="0.25">
      <c r="A627" s="116" t="str">
        <f t="shared" si="9"/>
        <v>1303010101030.5</v>
      </c>
      <c r="B627" s="117">
        <v>130301010103</v>
      </c>
      <c r="C627" s="118">
        <v>0.5</v>
      </c>
      <c r="D627" s="119" t="s">
        <v>567</v>
      </c>
    </row>
    <row r="628" spans="1:4" x14ac:dyDescent="0.25">
      <c r="A628" s="116" t="str">
        <f t="shared" si="9"/>
        <v>1303010101040.2</v>
      </c>
      <c r="B628" s="117">
        <v>130301010104</v>
      </c>
      <c r="C628" s="118">
        <v>0.2</v>
      </c>
      <c r="D628" s="119" t="s">
        <v>1099</v>
      </c>
    </row>
    <row r="629" spans="1:4" x14ac:dyDescent="0.25">
      <c r="A629" s="116" t="str">
        <f t="shared" si="9"/>
        <v>1303010101050.2</v>
      </c>
      <c r="B629" s="117">
        <v>130301010105</v>
      </c>
      <c r="C629" s="118">
        <v>0.2</v>
      </c>
      <c r="D629" s="119" t="s">
        <v>1100</v>
      </c>
    </row>
    <row r="630" spans="1:4" x14ac:dyDescent="0.25">
      <c r="A630" s="116" t="str">
        <f t="shared" si="9"/>
        <v>1303010101060.2</v>
      </c>
      <c r="B630" s="117">
        <v>130301010106</v>
      </c>
      <c r="C630" s="118">
        <v>0.2</v>
      </c>
      <c r="D630" s="119" t="s">
        <v>1101</v>
      </c>
    </row>
    <row r="631" spans="1:4" x14ac:dyDescent="0.25">
      <c r="A631" s="116" t="str">
        <f t="shared" si="9"/>
        <v>1303010101070.3</v>
      </c>
      <c r="B631" s="117">
        <v>130301010107</v>
      </c>
      <c r="C631" s="118">
        <v>0.3</v>
      </c>
      <c r="D631" s="119" t="s">
        <v>1102</v>
      </c>
    </row>
    <row r="632" spans="1:4" x14ac:dyDescent="0.25">
      <c r="A632" s="116" t="str">
        <f t="shared" si="9"/>
        <v>1303010101080.4</v>
      </c>
      <c r="B632" s="117">
        <v>130301010108</v>
      </c>
      <c r="C632" s="118">
        <v>0.4</v>
      </c>
      <c r="D632" s="119" t="s">
        <v>1103</v>
      </c>
    </row>
    <row r="633" spans="1:4" x14ac:dyDescent="0.25">
      <c r="A633" s="116" t="str">
        <f t="shared" si="9"/>
        <v>1303010101090.2</v>
      </c>
      <c r="B633" s="117">
        <v>130301010109</v>
      </c>
      <c r="C633" s="118">
        <v>0.2</v>
      </c>
      <c r="D633" s="119" t="s">
        <v>1104</v>
      </c>
    </row>
    <row r="634" spans="1:4" x14ac:dyDescent="0.25">
      <c r="A634" s="116" t="str">
        <f t="shared" si="9"/>
        <v>1303010101100.1</v>
      </c>
      <c r="B634" s="117">
        <v>130301010110</v>
      </c>
      <c r="C634" s="118">
        <v>0.1</v>
      </c>
      <c r="D634" s="119" t="s">
        <v>871</v>
      </c>
    </row>
    <row r="635" spans="1:4" x14ac:dyDescent="0.25">
      <c r="A635" s="116" t="str">
        <f t="shared" si="9"/>
        <v>1303010105010</v>
      </c>
      <c r="B635" s="117">
        <v>130301010501</v>
      </c>
      <c r="C635" s="118">
        <v>0</v>
      </c>
      <c r="D635" s="119" t="s">
        <v>1105</v>
      </c>
    </row>
    <row r="636" spans="1:4" x14ac:dyDescent="0.25">
      <c r="A636" s="116" t="str">
        <f t="shared" si="9"/>
        <v>1303010105020</v>
      </c>
      <c r="B636" s="117">
        <v>130301010502</v>
      </c>
      <c r="C636" s="118">
        <v>0</v>
      </c>
      <c r="D636" s="119" t="s">
        <v>1106</v>
      </c>
    </row>
    <row r="637" spans="1:4" x14ac:dyDescent="0.25">
      <c r="A637" s="116" t="str">
        <f t="shared" si="9"/>
        <v>1303010105030</v>
      </c>
      <c r="B637" s="117">
        <v>130301010503</v>
      </c>
      <c r="C637" s="118">
        <v>0</v>
      </c>
      <c r="D637" s="119" t="s">
        <v>1107</v>
      </c>
    </row>
    <row r="638" spans="1:4" x14ac:dyDescent="0.25">
      <c r="A638" s="116" t="str">
        <f t="shared" si="9"/>
        <v>1303010105040</v>
      </c>
      <c r="B638" s="117">
        <v>130301010504</v>
      </c>
      <c r="C638" s="118">
        <v>0</v>
      </c>
      <c r="D638" s="119" t="s">
        <v>1108</v>
      </c>
    </row>
    <row r="639" spans="1:4" x14ac:dyDescent="0.25">
      <c r="A639" s="116" t="str">
        <f t="shared" si="9"/>
        <v>1303010105050</v>
      </c>
      <c r="B639" s="117">
        <v>130301010505</v>
      </c>
      <c r="C639" s="118">
        <v>0</v>
      </c>
      <c r="D639" s="119" t="s">
        <v>1109</v>
      </c>
    </row>
    <row r="640" spans="1:4" x14ac:dyDescent="0.25">
      <c r="A640" s="116" t="str">
        <f t="shared" si="9"/>
        <v>1303010105060</v>
      </c>
      <c r="B640" s="117">
        <v>130301010506</v>
      </c>
      <c r="C640" s="118">
        <v>0</v>
      </c>
      <c r="D640" s="119" t="s">
        <v>1110</v>
      </c>
    </row>
    <row r="641" spans="1:4" x14ac:dyDescent="0.25">
      <c r="A641" s="116" t="str">
        <f t="shared" si="9"/>
        <v>1303010105070</v>
      </c>
      <c r="B641" s="117">
        <v>130301010507</v>
      </c>
      <c r="C641" s="118">
        <v>0</v>
      </c>
      <c r="D641" s="119" t="s">
        <v>1111</v>
      </c>
    </row>
    <row r="642" spans="1:4" x14ac:dyDescent="0.25">
      <c r="A642" s="116" t="str">
        <f t="shared" ref="A642:A705" si="10">CONCATENATE(B642,C642)</f>
        <v>1303010105080.15</v>
      </c>
      <c r="B642" s="117">
        <v>130301010508</v>
      </c>
      <c r="C642" s="118">
        <v>0.15</v>
      </c>
      <c r="D642" s="119" t="s">
        <v>1112</v>
      </c>
    </row>
    <row r="643" spans="1:4" x14ac:dyDescent="0.25">
      <c r="A643" s="116" t="str">
        <f t="shared" si="10"/>
        <v>1303010105090</v>
      </c>
      <c r="B643" s="117">
        <v>130301010509</v>
      </c>
      <c r="C643" s="118">
        <v>0</v>
      </c>
      <c r="D643" s="119" t="s">
        <v>1113</v>
      </c>
    </row>
    <row r="644" spans="1:4" x14ac:dyDescent="0.25">
      <c r="A644" s="116" t="str">
        <f t="shared" si="10"/>
        <v>1303010105100</v>
      </c>
      <c r="B644" s="117">
        <v>130301010510</v>
      </c>
      <c r="C644" s="118">
        <v>0</v>
      </c>
      <c r="D644" s="119" t="s">
        <v>1114</v>
      </c>
    </row>
    <row r="645" spans="1:4" x14ac:dyDescent="0.25">
      <c r="A645" s="116" t="str">
        <f t="shared" si="10"/>
        <v>1303010105110</v>
      </c>
      <c r="B645" s="117">
        <v>130301010511</v>
      </c>
      <c r="C645" s="118">
        <v>0</v>
      </c>
      <c r="D645" s="119" t="s">
        <v>1115</v>
      </c>
    </row>
    <row r="646" spans="1:4" x14ac:dyDescent="0.25">
      <c r="A646" s="116" t="str">
        <f t="shared" si="10"/>
        <v>1303010105120.5</v>
      </c>
      <c r="B646" s="117">
        <v>130301010512</v>
      </c>
      <c r="C646" s="118">
        <v>0.5</v>
      </c>
      <c r="D646" s="119" t="s">
        <v>1116</v>
      </c>
    </row>
    <row r="647" spans="1:4" x14ac:dyDescent="0.25">
      <c r="A647" s="116" t="str">
        <f t="shared" si="10"/>
        <v>1303010105130.15</v>
      </c>
      <c r="B647" s="117">
        <v>130301010513</v>
      </c>
      <c r="C647" s="118">
        <v>0.15</v>
      </c>
      <c r="D647" s="119" t="s">
        <v>1117</v>
      </c>
    </row>
    <row r="648" spans="1:4" x14ac:dyDescent="0.25">
      <c r="A648" s="116" t="str">
        <f t="shared" si="10"/>
        <v>1303010105140.15</v>
      </c>
      <c r="B648" s="117">
        <v>130301010514</v>
      </c>
      <c r="C648" s="118">
        <v>0.15</v>
      </c>
      <c r="D648" s="119" t="s">
        <v>1118</v>
      </c>
    </row>
    <row r="649" spans="1:4" x14ac:dyDescent="0.25">
      <c r="A649" s="116" t="str">
        <f t="shared" si="10"/>
        <v>1303010105150</v>
      </c>
      <c r="B649" s="117">
        <v>130301010515</v>
      </c>
      <c r="C649" s="118">
        <v>0</v>
      </c>
      <c r="D649" s="119" t="s">
        <v>1119</v>
      </c>
    </row>
    <row r="650" spans="1:4" x14ac:dyDescent="0.25">
      <c r="A650" s="116" t="str">
        <f t="shared" si="10"/>
        <v>1303010105160</v>
      </c>
      <c r="B650" s="117">
        <v>130301010516</v>
      </c>
      <c r="C650" s="118">
        <v>0</v>
      </c>
      <c r="D650" s="119" t="s">
        <v>1120</v>
      </c>
    </row>
    <row r="651" spans="1:4" x14ac:dyDescent="0.25">
      <c r="A651" s="116" t="str">
        <f t="shared" si="10"/>
        <v>1303010105170.15</v>
      </c>
      <c r="B651" s="117">
        <v>130301010517</v>
      </c>
      <c r="C651" s="118">
        <v>0.15</v>
      </c>
      <c r="D651" s="119" t="s">
        <v>1121</v>
      </c>
    </row>
    <row r="652" spans="1:4" x14ac:dyDescent="0.25">
      <c r="A652" s="116" t="str">
        <f t="shared" si="10"/>
        <v>1303010105180</v>
      </c>
      <c r="B652" s="117">
        <v>130301010518</v>
      </c>
      <c r="C652" s="118">
        <v>0</v>
      </c>
      <c r="D652" s="119" t="s">
        <v>1122</v>
      </c>
    </row>
    <row r="653" spans="1:4" x14ac:dyDescent="0.25">
      <c r="A653" s="116" t="str">
        <f t="shared" si="10"/>
        <v>1303010105190.5</v>
      </c>
      <c r="B653" s="117">
        <v>130301010519</v>
      </c>
      <c r="C653" s="118">
        <v>0.5</v>
      </c>
      <c r="D653" s="119" t="s">
        <v>1123</v>
      </c>
    </row>
    <row r="654" spans="1:4" x14ac:dyDescent="0.25">
      <c r="A654" s="116" t="str">
        <f t="shared" si="10"/>
        <v>1303010107010</v>
      </c>
      <c r="B654" s="117">
        <v>130301010701</v>
      </c>
      <c r="C654" s="118">
        <v>0</v>
      </c>
      <c r="D654" s="119" t="s">
        <v>1124</v>
      </c>
    </row>
    <row r="655" spans="1:4" x14ac:dyDescent="0.25">
      <c r="A655" s="116" t="str">
        <f t="shared" si="10"/>
        <v>1303010108010</v>
      </c>
      <c r="B655" s="117">
        <v>130301010801</v>
      </c>
      <c r="C655" s="118">
        <v>0</v>
      </c>
      <c r="D655" s="119" t="s">
        <v>1125</v>
      </c>
    </row>
    <row r="656" spans="1:4" x14ac:dyDescent="0.25">
      <c r="A656" s="116" t="str">
        <f t="shared" si="10"/>
        <v>1303010108020.25</v>
      </c>
      <c r="B656" s="117">
        <v>130301010802</v>
      </c>
      <c r="C656" s="118">
        <v>0.25</v>
      </c>
      <c r="D656" s="119" t="s">
        <v>1126</v>
      </c>
    </row>
    <row r="657" spans="1:4" x14ac:dyDescent="0.25">
      <c r="A657" s="116" t="str">
        <f t="shared" si="10"/>
        <v>1303010108030.3</v>
      </c>
      <c r="B657" s="117">
        <v>130301010803</v>
      </c>
      <c r="C657" s="118">
        <v>0.3</v>
      </c>
      <c r="D657" s="119" t="s">
        <v>1127</v>
      </c>
    </row>
    <row r="658" spans="1:4" x14ac:dyDescent="0.25">
      <c r="A658" s="116" t="str">
        <f t="shared" si="10"/>
        <v>1303010108040.15</v>
      </c>
      <c r="B658" s="117">
        <v>130301010804</v>
      </c>
      <c r="C658" s="118">
        <v>0.15</v>
      </c>
      <c r="D658" s="119" t="s">
        <v>1128</v>
      </c>
    </row>
    <row r="659" spans="1:4" x14ac:dyDescent="0.25">
      <c r="A659" s="116" t="str">
        <f t="shared" si="10"/>
        <v>1303010108050</v>
      </c>
      <c r="B659" s="117">
        <v>130301010805</v>
      </c>
      <c r="C659" s="118">
        <v>0</v>
      </c>
      <c r="D659" s="119" t="s">
        <v>1129</v>
      </c>
    </row>
    <row r="660" spans="1:4" x14ac:dyDescent="0.25">
      <c r="A660" s="116" t="str">
        <f t="shared" si="10"/>
        <v>1303010108060</v>
      </c>
      <c r="B660" s="117">
        <v>130301010806</v>
      </c>
      <c r="C660" s="118">
        <v>0</v>
      </c>
      <c r="D660" s="119" t="s">
        <v>605</v>
      </c>
    </row>
    <row r="661" spans="1:4" x14ac:dyDescent="0.25">
      <c r="A661" s="116" t="str">
        <f t="shared" si="10"/>
        <v>1303020100010</v>
      </c>
      <c r="B661" s="117">
        <v>130302010001</v>
      </c>
      <c r="C661" s="118">
        <v>0</v>
      </c>
      <c r="D661" s="119" t="s">
        <v>1130</v>
      </c>
    </row>
    <row r="662" spans="1:4" x14ac:dyDescent="0.25">
      <c r="A662" s="116" t="str">
        <f t="shared" si="10"/>
        <v>1303020100020</v>
      </c>
      <c r="B662" s="117">
        <v>130302010002</v>
      </c>
      <c r="C662" s="118">
        <v>0</v>
      </c>
      <c r="D662" s="119" t="s">
        <v>1131</v>
      </c>
    </row>
    <row r="663" spans="1:4" x14ac:dyDescent="0.25">
      <c r="A663" s="116" t="str">
        <f t="shared" si="10"/>
        <v>1303020100030.5</v>
      </c>
      <c r="B663" s="117">
        <v>130302010003</v>
      </c>
      <c r="C663" s="118">
        <v>0.5</v>
      </c>
      <c r="D663" s="119" t="s">
        <v>1132</v>
      </c>
    </row>
    <row r="664" spans="1:4" x14ac:dyDescent="0.25">
      <c r="A664" s="116" t="str">
        <f t="shared" si="10"/>
        <v>1303020100040.3</v>
      </c>
      <c r="B664" s="117">
        <v>130302010004</v>
      </c>
      <c r="C664" s="118">
        <v>0.3</v>
      </c>
      <c r="D664" s="119" t="s">
        <v>1133</v>
      </c>
    </row>
    <row r="665" spans="1:4" x14ac:dyDescent="0.25">
      <c r="A665" s="116" t="str">
        <f t="shared" si="10"/>
        <v>1303020100050.1</v>
      </c>
      <c r="B665" s="117">
        <v>130302010005</v>
      </c>
      <c r="C665" s="118">
        <v>0.1</v>
      </c>
      <c r="D665" s="119" t="s">
        <v>1134</v>
      </c>
    </row>
    <row r="666" spans="1:4" x14ac:dyDescent="0.25">
      <c r="A666" s="116" t="str">
        <f t="shared" si="10"/>
        <v>1303020100060.2</v>
      </c>
      <c r="B666" s="117">
        <v>130302010006</v>
      </c>
      <c r="C666" s="118">
        <v>0.2</v>
      </c>
      <c r="D666" s="119" t="s">
        <v>1135</v>
      </c>
    </row>
    <row r="667" spans="1:4" x14ac:dyDescent="0.25">
      <c r="A667" s="116" t="str">
        <f t="shared" si="10"/>
        <v>1303020100070</v>
      </c>
      <c r="B667" s="117">
        <v>130302010007</v>
      </c>
      <c r="C667" s="118">
        <v>0</v>
      </c>
      <c r="D667" s="119" t="s">
        <v>1136</v>
      </c>
    </row>
    <row r="668" spans="1:4" x14ac:dyDescent="0.25">
      <c r="A668" s="116" t="str">
        <f t="shared" si="10"/>
        <v>1303020100080.2</v>
      </c>
      <c r="B668" s="117">
        <v>130302010008</v>
      </c>
      <c r="C668" s="118">
        <v>0.2</v>
      </c>
      <c r="D668" s="119" t="s">
        <v>1137</v>
      </c>
    </row>
    <row r="669" spans="1:4" x14ac:dyDescent="0.25">
      <c r="A669" s="116" t="str">
        <f t="shared" si="10"/>
        <v>1303020100090.2</v>
      </c>
      <c r="B669" s="117">
        <v>130302010009</v>
      </c>
      <c r="C669" s="118">
        <v>0.2</v>
      </c>
      <c r="D669" s="119" t="s">
        <v>1138</v>
      </c>
    </row>
    <row r="670" spans="1:4" x14ac:dyDescent="0.25">
      <c r="A670" s="116" t="str">
        <f t="shared" si="10"/>
        <v>1303020100100.15</v>
      </c>
      <c r="B670" s="117">
        <v>130302010010</v>
      </c>
      <c r="C670" s="118">
        <v>0.15</v>
      </c>
      <c r="D670" s="119" t="s">
        <v>1139</v>
      </c>
    </row>
    <row r="671" spans="1:4" x14ac:dyDescent="0.25">
      <c r="A671" s="116" t="str">
        <f t="shared" si="10"/>
        <v>1303020100110.1</v>
      </c>
      <c r="B671" s="117">
        <v>130302010011</v>
      </c>
      <c r="C671" s="118">
        <v>0.1</v>
      </c>
      <c r="D671" s="119" t="s">
        <v>1140</v>
      </c>
    </row>
    <row r="672" spans="1:4" x14ac:dyDescent="0.25">
      <c r="A672" s="116" t="str">
        <f t="shared" si="10"/>
        <v>1303020101010.5</v>
      </c>
      <c r="B672" s="117">
        <v>130302010101</v>
      </c>
      <c r="C672" s="118">
        <v>0.5</v>
      </c>
      <c r="D672" s="119" t="s">
        <v>1141</v>
      </c>
    </row>
    <row r="673" spans="1:4" x14ac:dyDescent="0.25">
      <c r="A673" s="116" t="str">
        <f t="shared" si="10"/>
        <v>1303020103010.15</v>
      </c>
      <c r="B673" s="117">
        <v>130302010301</v>
      </c>
      <c r="C673" s="118">
        <v>0.15</v>
      </c>
      <c r="D673" s="119" t="s">
        <v>1142</v>
      </c>
    </row>
    <row r="674" spans="1:4" x14ac:dyDescent="0.25">
      <c r="A674" s="116" t="str">
        <f t="shared" si="10"/>
        <v>1303020103020</v>
      </c>
      <c r="B674" s="117">
        <v>130302010302</v>
      </c>
      <c r="C674" s="118">
        <v>0</v>
      </c>
      <c r="D674" s="119" t="s">
        <v>1143</v>
      </c>
    </row>
    <row r="675" spans="1:4" x14ac:dyDescent="0.25">
      <c r="A675" s="116" t="str">
        <f t="shared" si="10"/>
        <v>1303020103030</v>
      </c>
      <c r="B675" s="117">
        <v>130302010303</v>
      </c>
      <c r="C675" s="118">
        <v>0</v>
      </c>
      <c r="D675" s="119" t="s">
        <v>1144</v>
      </c>
    </row>
    <row r="676" spans="1:4" x14ac:dyDescent="0.25">
      <c r="A676" s="116" t="str">
        <f t="shared" si="10"/>
        <v>1303020103040</v>
      </c>
      <c r="B676" s="117">
        <v>130302010304</v>
      </c>
      <c r="C676" s="118">
        <v>0</v>
      </c>
      <c r="D676" s="119" t="s">
        <v>1145</v>
      </c>
    </row>
    <row r="677" spans="1:4" x14ac:dyDescent="0.25">
      <c r="A677" s="116" t="str">
        <f t="shared" si="10"/>
        <v>1303020103050</v>
      </c>
      <c r="B677" s="117">
        <v>130302010305</v>
      </c>
      <c r="C677" s="118">
        <v>0</v>
      </c>
      <c r="D677" s="119" t="s">
        <v>1146</v>
      </c>
    </row>
    <row r="678" spans="1:4" x14ac:dyDescent="0.25">
      <c r="A678" s="116" t="str">
        <f t="shared" si="10"/>
        <v>1303020200010.4</v>
      </c>
      <c r="B678" s="117">
        <v>130302020001</v>
      </c>
      <c r="C678" s="118">
        <v>0.4</v>
      </c>
      <c r="D678" s="119" t="s">
        <v>1147</v>
      </c>
    </row>
    <row r="679" spans="1:4" x14ac:dyDescent="0.25">
      <c r="A679" s="116" t="str">
        <f t="shared" si="10"/>
        <v>1303020200020.5</v>
      </c>
      <c r="B679" s="117">
        <v>130302020002</v>
      </c>
      <c r="C679" s="118">
        <v>0.5</v>
      </c>
      <c r="D679" s="119" t="s">
        <v>1148</v>
      </c>
    </row>
    <row r="680" spans="1:4" x14ac:dyDescent="0.25">
      <c r="A680" s="116" t="str">
        <f t="shared" si="10"/>
        <v>1303020200030.6</v>
      </c>
      <c r="B680" s="117">
        <v>130302020003</v>
      </c>
      <c r="C680" s="118">
        <v>0.6</v>
      </c>
      <c r="D680" s="119" t="s">
        <v>1149</v>
      </c>
    </row>
    <row r="681" spans="1:4" x14ac:dyDescent="0.25">
      <c r="A681" s="116" t="str">
        <f t="shared" si="10"/>
        <v>1303020200040.3</v>
      </c>
      <c r="B681" s="117">
        <v>130302020004</v>
      </c>
      <c r="C681" s="118">
        <v>0.3</v>
      </c>
      <c r="D681" s="119" t="s">
        <v>1150</v>
      </c>
    </row>
    <row r="682" spans="1:4" x14ac:dyDescent="0.25">
      <c r="A682" s="116" t="str">
        <f t="shared" si="10"/>
        <v>1303020200050.2</v>
      </c>
      <c r="B682" s="117">
        <v>130302020005</v>
      </c>
      <c r="C682" s="118">
        <v>0.2</v>
      </c>
      <c r="D682" s="119" t="s">
        <v>1151</v>
      </c>
    </row>
    <row r="683" spans="1:4" x14ac:dyDescent="0.25">
      <c r="A683" s="116" t="str">
        <f t="shared" si="10"/>
        <v>1303020200060.3</v>
      </c>
      <c r="B683" s="117">
        <v>130302020006</v>
      </c>
      <c r="C683" s="118">
        <v>0.3</v>
      </c>
      <c r="D683" s="119" t="s">
        <v>1152</v>
      </c>
    </row>
    <row r="684" spans="1:4" x14ac:dyDescent="0.25">
      <c r="A684" s="116" t="str">
        <f t="shared" si="10"/>
        <v>1303020200070.25</v>
      </c>
      <c r="B684" s="117">
        <v>130302020007</v>
      </c>
      <c r="C684" s="118">
        <v>0.25</v>
      </c>
      <c r="D684" s="119" t="s">
        <v>1153</v>
      </c>
    </row>
    <row r="685" spans="1:4" x14ac:dyDescent="0.25">
      <c r="A685" s="116" t="str">
        <f t="shared" si="10"/>
        <v>1303020200080.5</v>
      </c>
      <c r="B685" s="117">
        <v>130302020008</v>
      </c>
      <c r="C685" s="118">
        <v>0.5</v>
      </c>
      <c r="D685" s="119" t="s">
        <v>1154</v>
      </c>
    </row>
    <row r="686" spans="1:4" x14ac:dyDescent="0.25">
      <c r="A686" s="116" t="str">
        <f t="shared" si="10"/>
        <v>1303020200090.4</v>
      </c>
      <c r="B686" s="117">
        <v>130302020009</v>
      </c>
      <c r="C686" s="118">
        <v>0.4</v>
      </c>
      <c r="D686" s="119" t="s">
        <v>1155</v>
      </c>
    </row>
    <row r="687" spans="1:4" x14ac:dyDescent="0.25">
      <c r="A687" s="116" t="str">
        <f t="shared" si="10"/>
        <v>1303020200101</v>
      </c>
      <c r="B687" s="117">
        <v>130302020010</v>
      </c>
      <c r="C687" s="118">
        <v>1</v>
      </c>
      <c r="D687" s="119" t="s">
        <v>1156</v>
      </c>
    </row>
    <row r="688" spans="1:4" x14ac:dyDescent="0.25">
      <c r="A688" s="116" t="str">
        <f t="shared" si="10"/>
        <v>1303020200110.75</v>
      </c>
      <c r="B688" s="117">
        <v>130302020011</v>
      </c>
      <c r="C688" s="118">
        <v>0.75</v>
      </c>
      <c r="D688" s="119" t="s">
        <v>1157</v>
      </c>
    </row>
    <row r="689" spans="1:4" x14ac:dyDescent="0.25">
      <c r="A689" s="116" t="str">
        <f t="shared" si="10"/>
        <v>1303020200120.1</v>
      </c>
      <c r="B689" s="117">
        <v>130302020012</v>
      </c>
      <c r="C689" s="118">
        <v>0.1</v>
      </c>
      <c r="D689" s="119" t="s">
        <v>1158</v>
      </c>
    </row>
    <row r="690" spans="1:4" x14ac:dyDescent="0.25">
      <c r="A690" s="116" t="str">
        <f t="shared" si="10"/>
        <v>1303020205010</v>
      </c>
      <c r="B690" s="117">
        <v>130302020501</v>
      </c>
      <c r="C690" s="118">
        <v>0</v>
      </c>
      <c r="D690" s="119" t="s">
        <v>1159</v>
      </c>
    </row>
    <row r="691" spans="1:4" x14ac:dyDescent="0.25">
      <c r="A691" s="116" t="str">
        <f t="shared" si="10"/>
        <v>1303020205020.15</v>
      </c>
      <c r="B691" s="117">
        <v>130302020502</v>
      </c>
      <c r="C691" s="118">
        <v>0.15</v>
      </c>
      <c r="D691" s="119" t="s">
        <v>1160</v>
      </c>
    </row>
    <row r="692" spans="1:4" x14ac:dyDescent="0.25">
      <c r="A692" s="116" t="str">
        <f t="shared" si="10"/>
        <v>1303020205030.15</v>
      </c>
      <c r="B692" s="117">
        <v>130302020503</v>
      </c>
      <c r="C692" s="118">
        <v>0.15</v>
      </c>
      <c r="D692" s="119" t="s">
        <v>1161</v>
      </c>
    </row>
    <row r="693" spans="1:4" x14ac:dyDescent="0.25">
      <c r="A693" s="116" t="str">
        <f t="shared" si="10"/>
        <v>1303020205040</v>
      </c>
      <c r="B693" s="117">
        <v>130302020504</v>
      </c>
      <c r="C693" s="118">
        <v>0</v>
      </c>
      <c r="D693" s="119" t="s">
        <v>1162</v>
      </c>
    </row>
    <row r="694" spans="1:4" x14ac:dyDescent="0.25">
      <c r="A694" s="116" t="str">
        <f t="shared" si="10"/>
        <v>1303020205050</v>
      </c>
      <c r="B694" s="117">
        <v>130302020505</v>
      </c>
      <c r="C694" s="118">
        <v>0</v>
      </c>
      <c r="D694" s="119" t="s">
        <v>1163</v>
      </c>
    </row>
    <row r="695" spans="1:4" x14ac:dyDescent="0.25">
      <c r="A695" s="116" t="str">
        <f t="shared" si="10"/>
        <v>1303020205060</v>
      </c>
      <c r="B695" s="117">
        <v>130302020506</v>
      </c>
      <c r="C695" s="118">
        <v>0</v>
      </c>
      <c r="D695" s="119" t="s">
        <v>1164</v>
      </c>
    </row>
    <row r="696" spans="1:4" x14ac:dyDescent="0.25">
      <c r="A696" s="116" t="str">
        <f t="shared" si="10"/>
        <v>1303020205070</v>
      </c>
      <c r="B696" s="117">
        <v>130302020507</v>
      </c>
      <c r="C696" s="118">
        <v>0</v>
      </c>
      <c r="D696" s="119" t="s">
        <v>1165</v>
      </c>
    </row>
    <row r="697" spans="1:4" x14ac:dyDescent="0.25">
      <c r="A697" s="116" t="str">
        <f t="shared" si="10"/>
        <v>1303020205080</v>
      </c>
      <c r="B697" s="117">
        <v>130302020508</v>
      </c>
      <c r="C697" s="118">
        <v>0</v>
      </c>
      <c r="D697" s="119" t="s">
        <v>1166</v>
      </c>
    </row>
    <row r="698" spans="1:4" x14ac:dyDescent="0.25">
      <c r="A698" s="116" t="str">
        <f t="shared" si="10"/>
        <v>1303020205090</v>
      </c>
      <c r="B698" s="117">
        <v>130302020509</v>
      </c>
      <c r="C698" s="118">
        <v>0</v>
      </c>
      <c r="D698" s="119" t="s">
        <v>1167</v>
      </c>
    </row>
    <row r="699" spans="1:4" x14ac:dyDescent="0.25">
      <c r="A699" s="116" t="str">
        <f t="shared" si="10"/>
        <v>1303020205100</v>
      </c>
      <c r="B699" s="117">
        <v>130302020510</v>
      </c>
      <c r="C699" s="118">
        <v>0</v>
      </c>
      <c r="D699" s="119" t="s">
        <v>1168</v>
      </c>
    </row>
    <row r="700" spans="1:4" x14ac:dyDescent="0.25">
      <c r="A700" s="116" t="str">
        <f t="shared" si="10"/>
        <v>1303020207010</v>
      </c>
      <c r="B700" s="117">
        <v>130302020701</v>
      </c>
      <c r="C700" s="118">
        <v>0</v>
      </c>
      <c r="D700" s="119" t="s">
        <v>1169</v>
      </c>
    </row>
    <row r="701" spans="1:4" x14ac:dyDescent="0.25">
      <c r="A701" s="116" t="str">
        <f t="shared" si="10"/>
        <v>1303020208010</v>
      </c>
      <c r="B701" s="117">
        <v>130302020801</v>
      </c>
      <c r="C701" s="118">
        <v>0</v>
      </c>
      <c r="D701" s="119" t="s">
        <v>1170</v>
      </c>
    </row>
    <row r="702" spans="1:4" x14ac:dyDescent="0.25">
      <c r="A702" s="116" t="str">
        <f t="shared" si="10"/>
        <v>1303020300010</v>
      </c>
      <c r="B702" s="117">
        <v>130302030001</v>
      </c>
      <c r="C702" s="118">
        <v>0</v>
      </c>
      <c r="D702" s="119" t="s">
        <v>1171</v>
      </c>
    </row>
    <row r="703" spans="1:4" x14ac:dyDescent="0.25">
      <c r="A703" s="116" t="str">
        <f t="shared" si="10"/>
        <v>1303020300020</v>
      </c>
      <c r="B703" s="117">
        <v>130302030002</v>
      </c>
      <c r="C703" s="118">
        <v>0</v>
      </c>
      <c r="D703" s="119" t="s">
        <v>600</v>
      </c>
    </row>
    <row r="704" spans="1:4" x14ac:dyDescent="0.25">
      <c r="A704" s="116" t="str">
        <f t="shared" si="10"/>
        <v>1303020300030.75</v>
      </c>
      <c r="B704" s="117">
        <v>130302030003</v>
      </c>
      <c r="C704" s="118">
        <v>0.75</v>
      </c>
      <c r="D704" s="119" t="s">
        <v>1172</v>
      </c>
    </row>
    <row r="705" spans="1:4" x14ac:dyDescent="0.25">
      <c r="A705" s="116" t="str">
        <f t="shared" si="10"/>
        <v>1303030200010.3</v>
      </c>
      <c r="B705" s="117">
        <v>130303020001</v>
      </c>
      <c r="C705" s="118">
        <v>0.3</v>
      </c>
      <c r="D705" s="119" t="s">
        <v>1173</v>
      </c>
    </row>
    <row r="706" spans="1:4" x14ac:dyDescent="0.25">
      <c r="A706" s="116" t="str">
        <f t="shared" ref="A706:A769" si="11">CONCATENATE(B706,C706)</f>
        <v>1303030200020.5</v>
      </c>
      <c r="B706" s="117">
        <v>130303020002</v>
      </c>
      <c r="C706" s="118">
        <v>0.5</v>
      </c>
      <c r="D706" s="119" t="s">
        <v>1174</v>
      </c>
    </row>
    <row r="707" spans="1:4" x14ac:dyDescent="0.25">
      <c r="A707" s="116" t="str">
        <f t="shared" si="11"/>
        <v>1303030200030.75</v>
      </c>
      <c r="B707" s="117">
        <v>130303020003</v>
      </c>
      <c r="C707" s="118">
        <v>0.75</v>
      </c>
      <c r="D707" s="119" t="s">
        <v>1175</v>
      </c>
    </row>
    <row r="708" spans="1:4" x14ac:dyDescent="0.25">
      <c r="A708" s="116" t="str">
        <f t="shared" si="11"/>
        <v>1303030200040.6</v>
      </c>
      <c r="B708" s="117">
        <v>130303020004</v>
      </c>
      <c r="C708" s="118">
        <v>0.6</v>
      </c>
      <c r="D708" s="119" t="s">
        <v>1176</v>
      </c>
    </row>
    <row r="709" spans="1:4" x14ac:dyDescent="0.25">
      <c r="A709" s="116" t="str">
        <f t="shared" si="11"/>
        <v>1303030200050.3</v>
      </c>
      <c r="B709" s="117">
        <v>130303020005</v>
      </c>
      <c r="C709" s="118">
        <v>0.3</v>
      </c>
      <c r="D709" s="119" t="s">
        <v>1177</v>
      </c>
    </row>
    <row r="710" spans="1:4" x14ac:dyDescent="0.25">
      <c r="A710" s="116" t="str">
        <f t="shared" si="11"/>
        <v>1303030200061</v>
      </c>
      <c r="B710" s="117">
        <v>130303020006</v>
      </c>
      <c r="C710" s="118">
        <v>1</v>
      </c>
      <c r="D710" s="119" t="s">
        <v>1178</v>
      </c>
    </row>
    <row r="711" spans="1:4" x14ac:dyDescent="0.25">
      <c r="A711" s="116" t="str">
        <f t="shared" si="11"/>
        <v>1303030201010.1</v>
      </c>
      <c r="B711" s="117">
        <v>130303020101</v>
      </c>
      <c r="C711" s="118">
        <v>0.1</v>
      </c>
      <c r="D711" s="119" t="s">
        <v>1179</v>
      </c>
    </row>
    <row r="712" spans="1:4" x14ac:dyDescent="0.25">
      <c r="A712" s="116" t="str">
        <f t="shared" si="11"/>
        <v>1401010100010.2</v>
      </c>
      <c r="B712" s="117">
        <v>140101010001</v>
      </c>
      <c r="C712" s="118">
        <v>0.2</v>
      </c>
      <c r="D712" s="119" t="s">
        <v>1180</v>
      </c>
    </row>
    <row r="713" spans="1:4" x14ac:dyDescent="0.25">
      <c r="A713" s="116" t="str">
        <f t="shared" si="11"/>
        <v>1401010100020.2</v>
      </c>
      <c r="B713" s="117">
        <v>140101010002</v>
      </c>
      <c r="C713" s="118">
        <v>0.2</v>
      </c>
      <c r="D713" s="119" t="s">
        <v>1181</v>
      </c>
    </row>
    <row r="714" spans="1:4" x14ac:dyDescent="0.25">
      <c r="A714" s="116" t="str">
        <f t="shared" si="11"/>
        <v>1401010100030.6</v>
      </c>
      <c r="B714" s="117">
        <v>140101010003</v>
      </c>
      <c r="C714" s="118">
        <v>0.6</v>
      </c>
      <c r="D714" s="119" t="s">
        <v>1182</v>
      </c>
    </row>
    <row r="715" spans="1:4" x14ac:dyDescent="0.25">
      <c r="A715" s="116" t="str">
        <f t="shared" si="11"/>
        <v>1401010100040.3</v>
      </c>
      <c r="B715" s="117">
        <v>140101010004</v>
      </c>
      <c r="C715" s="118">
        <v>0.3</v>
      </c>
      <c r="D715" s="119" t="s">
        <v>1183</v>
      </c>
    </row>
    <row r="716" spans="1:4" x14ac:dyDescent="0.25">
      <c r="A716" s="116" t="str">
        <f t="shared" si="11"/>
        <v>1401010100050.4</v>
      </c>
      <c r="B716" s="117">
        <v>140101010005</v>
      </c>
      <c r="C716" s="118">
        <v>0.4</v>
      </c>
      <c r="D716" s="119" t="s">
        <v>1184</v>
      </c>
    </row>
    <row r="717" spans="1:4" x14ac:dyDescent="0.25">
      <c r="A717" s="116" t="str">
        <f t="shared" si="11"/>
        <v>1401010100060.2</v>
      </c>
      <c r="B717" s="117">
        <v>140101010006</v>
      </c>
      <c r="C717" s="118">
        <v>0.2</v>
      </c>
      <c r="D717" s="119" t="s">
        <v>1185</v>
      </c>
    </row>
    <row r="718" spans="1:4" x14ac:dyDescent="0.25">
      <c r="A718" s="116" t="str">
        <f t="shared" si="11"/>
        <v>1401010100070.7</v>
      </c>
      <c r="B718" s="117">
        <v>140101010007</v>
      </c>
      <c r="C718" s="118">
        <v>0.7</v>
      </c>
      <c r="D718" s="119" t="s">
        <v>1186</v>
      </c>
    </row>
    <row r="719" spans="1:4" x14ac:dyDescent="0.25">
      <c r="A719" s="116" t="str">
        <f t="shared" si="11"/>
        <v>1401010100080.5</v>
      </c>
      <c r="B719" s="117">
        <v>140101010008</v>
      </c>
      <c r="C719" s="118">
        <v>0.5</v>
      </c>
      <c r="D719" s="119" t="s">
        <v>1187</v>
      </c>
    </row>
    <row r="720" spans="1:4" x14ac:dyDescent="0.25">
      <c r="A720" s="116" t="str">
        <f t="shared" si="11"/>
        <v>1401010100090.4</v>
      </c>
      <c r="B720" s="117">
        <v>140101010009</v>
      </c>
      <c r="C720" s="118">
        <v>0.4</v>
      </c>
      <c r="D720" s="119" t="s">
        <v>1188</v>
      </c>
    </row>
    <row r="721" spans="1:4" x14ac:dyDescent="0.25">
      <c r="A721" s="116" t="str">
        <f t="shared" si="11"/>
        <v>1401010100100.4</v>
      </c>
      <c r="B721" s="117">
        <v>140101010010</v>
      </c>
      <c r="C721" s="118">
        <v>0.4</v>
      </c>
      <c r="D721" s="119" t="s">
        <v>1189</v>
      </c>
    </row>
    <row r="722" spans="1:4" x14ac:dyDescent="0.25">
      <c r="A722" s="116" t="str">
        <f t="shared" si="11"/>
        <v>1401010100110.75</v>
      </c>
      <c r="B722" s="117">
        <v>140101010011</v>
      </c>
      <c r="C722" s="118">
        <v>0.75</v>
      </c>
      <c r="D722" s="119" t="s">
        <v>1190</v>
      </c>
    </row>
    <row r="723" spans="1:4" x14ac:dyDescent="0.25">
      <c r="A723" s="116" t="str">
        <f t="shared" si="11"/>
        <v>1401010100120.4</v>
      </c>
      <c r="B723" s="117">
        <v>140101010012</v>
      </c>
      <c r="C723" s="118">
        <v>0.4</v>
      </c>
      <c r="D723" s="119" t="s">
        <v>1191</v>
      </c>
    </row>
    <row r="724" spans="1:4" x14ac:dyDescent="0.25">
      <c r="A724" s="116" t="str">
        <f t="shared" si="11"/>
        <v>1401010100130.5</v>
      </c>
      <c r="B724" s="117">
        <v>140101010013</v>
      </c>
      <c r="C724" s="118">
        <v>0.5</v>
      </c>
      <c r="D724" s="119" t="s">
        <v>1192</v>
      </c>
    </row>
    <row r="725" spans="1:4" x14ac:dyDescent="0.25">
      <c r="A725" s="116" t="str">
        <f t="shared" si="11"/>
        <v>1401010100140.4</v>
      </c>
      <c r="B725" s="117">
        <v>140101010014</v>
      </c>
      <c r="C725" s="118">
        <v>0.4</v>
      </c>
      <c r="D725" s="119" t="s">
        <v>1193</v>
      </c>
    </row>
    <row r="726" spans="1:4" x14ac:dyDescent="0.25">
      <c r="A726" s="116" t="str">
        <f t="shared" si="11"/>
        <v>1401010100150.2</v>
      </c>
      <c r="B726" s="117">
        <v>140101010015</v>
      </c>
      <c r="C726" s="118">
        <v>0.2</v>
      </c>
      <c r="D726" s="119" t="s">
        <v>1194</v>
      </c>
    </row>
    <row r="727" spans="1:4" x14ac:dyDescent="0.25">
      <c r="A727" s="116" t="str">
        <f t="shared" si="11"/>
        <v>1401010100160.5</v>
      </c>
      <c r="B727" s="117">
        <v>140101010016</v>
      </c>
      <c r="C727" s="118">
        <v>0.5</v>
      </c>
      <c r="D727" s="119" t="s">
        <v>1195</v>
      </c>
    </row>
    <row r="728" spans="1:4" x14ac:dyDescent="0.25">
      <c r="A728" s="116" t="str">
        <f t="shared" si="11"/>
        <v>1401010100170.4</v>
      </c>
      <c r="B728" s="117">
        <v>140101010017</v>
      </c>
      <c r="C728" s="118">
        <v>0.4</v>
      </c>
      <c r="D728" s="119" t="s">
        <v>1196</v>
      </c>
    </row>
    <row r="729" spans="1:4" x14ac:dyDescent="0.25">
      <c r="A729" s="116" t="str">
        <f t="shared" si="11"/>
        <v>1401010100180.4</v>
      </c>
      <c r="B729" s="117">
        <v>140101010018</v>
      </c>
      <c r="C729" s="118">
        <v>0.4</v>
      </c>
      <c r="D729" s="119" t="s">
        <v>1197</v>
      </c>
    </row>
    <row r="730" spans="1:4" x14ac:dyDescent="0.25">
      <c r="A730" s="116" t="str">
        <f t="shared" si="11"/>
        <v>1401010100190.2</v>
      </c>
      <c r="B730" s="117">
        <v>140101010019</v>
      </c>
      <c r="C730" s="118">
        <v>0.2</v>
      </c>
      <c r="D730" s="119" t="s">
        <v>1198</v>
      </c>
    </row>
    <row r="731" spans="1:4" x14ac:dyDescent="0.25">
      <c r="A731" s="116" t="str">
        <f t="shared" si="11"/>
        <v>1401010100200.5</v>
      </c>
      <c r="B731" s="117">
        <v>140101010020</v>
      </c>
      <c r="C731" s="118">
        <v>0.5</v>
      </c>
      <c r="D731" s="119" t="s">
        <v>1199</v>
      </c>
    </row>
    <row r="732" spans="1:4" x14ac:dyDescent="0.25">
      <c r="A732" s="116" t="str">
        <f t="shared" si="11"/>
        <v>1401010100210.1</v>
      </c>
      <c r="B732" s="117">
        <v>140101010021</v>
      </c>
      <c r="C732" s="118">
        <v>0.1</v>
      </c>
      <c r="D732" s="119" t="s">
        <v>1200</v>
      </c>
    </row>
    <row r="733" spans="1:4" x14ac:dyDescent="0.25">
      <c r="A733" s="116" t="str">
        <f t="shared" si="11"/>
        <v>1401010100220.7</v>
      </c>
      <c r="B733" s="117">
        <v>140101010022</v>
      </c>
      <c r="C733" s="118">
        <v>0.7</v>
      </c>
      <c r="D733" s="119" t="s">
        <v>1201</v>
      </c>
    </row>
    <row r="734" spans="1:4" x14ac:dyDescent="0.25">
      <c r="A734" s="116" t="str">
        <f t="shared" si="11"/>
        <v>1401010100230.25</v>
      </c>
      <c r="B734" s="117">
        <v>140101010023</v>
      </c>
      <c r="C734" s="118">
        <v>0.25</v>
      </c>
      <c r="D734" s="119" t="s">
        <v>1202</v>
      </c>
    </row>
    <row r="735" spans="1:4" x14ac:dyDescent="0.25">
      <c r="A735" s="116" t="str">
        <f t="shared" si="11"/>
        <v>1401010100240.4</v>
      </c>
      <c r="B735" s="117">
        <v>140101010024</v>
      </c>
      <c r="C735" s="118">
        <v>0.4</v>
      </c>
      <c r="D735" s="119" t="s">
        <v>1203</v>
      </c>
    </row>
    <row r="736" spans="1:4" x14ac:dyDescent="0.25">
      <c r="A736" s="116" t="str">
        <f t="shared" si="11"/>
        <v>1401010100250.5</v>
      </c>
      <c r="B736" s="117">
        <v>140101010025</v>
      </c>
      <c r="C736" s="118">
        <v>0.5</v>
      </c>
      <c r="D736" s="119" t="s">
        <v>1204</v>
      </c>
    </row>
    <row r="737" spans="1:4" x14ac:dyDescent="0.25">
      <c r="A737" s="116" t="str">
        <f t="shared" si="11"/>
        <v>1401010100260.75</v>
      </c>
      <c r="B737" s="117">
        <v>140101010026</v>
      </c>
      <c r="C737" s="118">
        <v>0.75</v>
      </c>
      <c r="D737" s="119" t="s">
        <v>1205</v>
      </c>
    </row>
    <row r="738" spans="1:4" x14ac:dyDescent="0.25">
      <c r="A738" s="116" t="str">
        <f t="shared" si="11"/>
        <v>1401010100270.5</v>
      </c>
      <c r="B738" s="117">
        <v>140101010027</v>
      </c>
      <c r="C738" s="118">
        <v>0.5</v>
      </c>
      <c r="D738" s="119" t="s">
        <v>1206</v>
      </c>
    </row>
    <row r="739" spans="1:4" x14ac:dyDescent="0.25">
      <c r="A739" s="116" t="str">
        <f t="shared" si="11"/>
        <v>1401010100280.3</v>
      </c>
      <c r="B739" s="117">
        <v>140101010028</v>
      </c>
      <c r="C739" s="118">
        <v>0.3</v>
      </c>
      <c r="D739" s="119" t="s">
        <v>1207</v>
      </c>
    </row>
    <row r="740" spans="1:4" x14ac:dyDescent="0.25">
      <c r="A740" s="116" t="str">
        <f t="shared" si="11"/>
        <v>1401010100290.15</v>
      </c>
      <c r="B740" s="117">
        <v>140101010029</v>
      </c>
      <c r="C740" s="118">
        <v>0.15</v>
      </c>
      <c r="D740" s="119" t="s">
        <v>1208</v>
      </c>
    </row>
    <row r="741" spans="1:4" x14ac:dyDescent="0.25">
      <c r="A741" s="116" t="str">
        <f t="shared" si="11"/>
        <v>1401010100300.1</v>
      </c>
      <c r="B741" s="117">
        <v>140101010030</v>
      </c>
      <c r="C741" s="118">
        <v>0.1</v>
      </c>
      <c r="D741" s="119" t="s">
        <v>1209</v>
      </c>
    </row>
    <row r="742" spans="1:4" x14ac:dyDescent="0.25">
      <c r="A742" s="116" t="str">
        <f t="shared" si="11"/>
        <v>1401010100310.2</v>
      </c>
      <c r="B742" s="117">
        <v>140101010031</v>
      </c>
      <c r="C742" s="118">
        <v>0.2</v>
      </c>
      <c r="D742" s="119" t="s">
        <v>1210</v>
      </c>
    </row>
    <row r="743" spans="1:4" x14ac:dyDescent="0.25">
      <c r="A743" s="116" t="str">
        <f t="shared" si="11"/>
        <v>1401010100320.4</v>
      </c>
      <c r="B743" s="117">
        <v>140101010032</v>
      </c>
      <c r="C743" s="118">
        <v>0.4</v>
      </c>
      <c r="D743" s="119" t="s">
        <v>1211</v>
      </c>
    </row>
    <row r="744" spans="1:4" x14ac:dyDescent="0.25">
      <c r="A744" s="116" t="str">
        <f t="shared" si="11"/>
        <v>1401010100330.4</v>
      </c>
      <c r="B744" s="117">
        <v>140101010033</v>
      </c>
      <c r="C744" s="118">
        <v>0.4</v>
      </c>
      <c r="D744" s="119" t="s">
        <v>1212</v>
      </c>
    </row>
    <row r="745" spans="1:4" x14ac:dyDescent="0.25">
      <c r="A745" s="116" t="str">
        <f t="shared" si="11"/>
        <v>1401010101010.2</v>
      </c>
      <c r="B745" s="117">
        <v>140101010101</v>
      </c>
      <c r="C745" s="118">
        <v>0.2</v>
      </c>
      <c r="D745" s="119" t="s">
        <v>854</v>
      </c>
    </row>
    <row r="746" spans="1:4" x14ac:dyDescent="0.25">
      <c r="A746" s="116" t="str">
        <f t="shared" si="11"/>
        <v>1401010101020.3</v>
      </c>
      <c r="B746" s="117">
        <v>140101010102</v>
      </c>
      <c r="C746" s="118">
        <v>0.3</v>
      </c>
      <c r="D746" s="119" t="s">
        <v>1213</v>
      </c>
    </row>
    <row r="747" spans="1:4" x14ac:dyDescent="0.25">
      <c r="A747" s="116" t="str">
        <f t="shared" si="11"/>
        <v>1401010101030.1</v>
      </c>
      <c r="B747" s="117">
        <v>140101010103</v>
      </c>
      <c r="C747" s="118">
        <v>0.1</v>
      </c>
      <c r="D747" s="119" t="s">
        <v>1214</v>
      </c>
    </row>
    <row r="748" spans="1:4" x14ac:dyDescent="0.25">
      <c r="A748" s="116" t="str">
        <f t="shared" si="11"/>
        <v>1401010105010</v>
      </c>
      <c r="B748" s="117">
        <v>140101010501</v>
      </c>
      <c r="C748" s="118">
        <v>0</v>
      </c>
      <c r="D748" s="119" t="s">
        <v>1215</v>
      </c>
    </row>
    <row r="749" spans="1:4" x14ac:dyDescent="0.25">
      <c r="A749" s="116" t="str">
        <f t="shared" si="11"/>
        <v>1401010105020</v>
      </c>
      <c r="B749" s="117">
        <v>140101010502</v>
      </c>
      <c r="C749" s="118">
        <v>0</v>
      </c>
      <c r="D749" s="119" t="s">
        <v>1216</v>
      </c>
    </row>
    <row r="750" spans="1:4" x14ac:dyDescent="0.25">
      <c r="A750" s="116" t="str">
        <f t="shared" si="11"/>
        <v>1401010105030</v>
      </c>
      <c r="B750" s="117">
        <v>140101010503</v>
      </c>
      <c r="C750" s="118">
        <v>0</v>
      </c>
      <c r="D750" s="119" t="s">
        <v>1217</v>
      </c>
    </row>
    <row r="751" spans="1:4" x14ac:dyDescent="0.25">
      <c r="A751" s="116" t="str">
        <f t="shared" si="11"/>
        <v>1401010105040</v>
      </c>
      <c r="B751" s="117">
        <v>140101010504</v>
      </c>
      <c r="C751" s="118">
        <v>0</v>
      </c>
      <c r="D751" s="119" t="s">
        <v>1218</v>
      </c>
    </row>
    <row r="752" spans="1:4" x14ac:dyDescent="0.25">
      <c r="A752" s="116" t="str">
        <f t="shared" si="11"/>
        <v>1401010105050.15</v>
      </c>
      <c r="B752" s="117">
        <v>140101010505</v>
      </c>
      <c r="C752" s="118">
        <v>0.15</v>
      </c>
      <c r="D752" s="119" t="s">
        <v>1219</v>
      </c>
    </row>
    <row r="753" spans="1:4" x14ac:dyDescent="0.25">
      <c r="A753" s="116" t="str">
        <f t="shared" si="11"/>
        <v>1401010105060</v>
      </c>
      <c r="B753" s="117">
        <v>140101010506</v>
      </c>
      <c r="C753" s="118">
        <v>0</v>
      </c>
      <c r="D753" s="119" t="s">
        <v>1220</v>
      </c>
    </row>
    <row r="754" spans="1:4" x14ac:dyDescent="0.25">
      <c r="A754" s="116" t="str">
        <f t="shared" si="11"/>
        <v>1401010105070</v>
      </c>
      <c r="B754" s="117">
        <v>140101010507</v>
      </c>
      <c r="C754" s="118">
        <v>0</v>
      </c>
      <c r="D754" s="119" t="s">
        <v>1221</v>
      </c>
    </row>
    <row r="755" spans="1:4" x14ac:dyDescent="0.25">
      <c r="A755" s="116" t="str">
        <f t="shared" si="11"/>
        <v>1401010105080</v>
      </c>
      <c r="B755" s="117">
        <v>140101010508</v>
      </c>
      <c r="C755" s="118">
        <v>0</v>
      </c>
      <c r="D755" s="119" t="s">
        <v>1222</v>
      </c>
    </row>
    <row r="756" spans="1:4" x14ac:dyDescent="0.25">
      <c r="A756" s="116" t="str">
        <f t="shared" si="11"/>
        <v>1401010105090</v>
      </c>
      <c r="B756" s="117">
        <v>140101010509</v>
      </c>
      <c r="C756" s="118">
        <v>0</v>
      </c>
      <c r="D756" s="119" t="s">
        <v>1223</v>
      </c>
    </row>
    <row r="757" spans="1:4" x14ac:dyDescent="0.25">
      <c r="A757" s="116" t="str">
        <f t="shared" si="11"/>
        <v>1401010105100</v>
      </c>
      <c r="B757" s="117">
        <v>140101010510</v>
      </c>
      <c r="C757" s="118">
        <v>0</v>
      </c>
      <c r="D757" s="119" t="s">
        <v>1224</v>
      </c>
    </row>
    <row r="758" spans="1:4" x14ac:dyDescent="0.25">
      <c r="A758" s="116" t="str">
        <f t="shared" si="11"/>
        <v>1401010105110</v>
      </c>
      <c r="B758" s="117">
        <v>140101010511</v>
      </c>
      <c r="C758" s="118">
        <v>0</v>
      </c>
      <c r="D758" s="119" t="s">
        <v>1225</v>
      </c>
    </row>
    <row r="759" spans="1:4" x14ac:dyDescent="0.25">
      <c r="A759" s="116" t="str">
        <f t="shared" si="11"/>
        <v>1401010105120</v>
      </c>
      <c r="B759" s="117">
        <v>140101010512</v>
      </c>
      <c r="C759" s="118">
        <v>0</v>
      </c>
      <c r="D759" s="119" t="s">
        <v>1226</v>
      </c>
    </row>
    <row r="760" spans="1:4" x14ac:dyDescent="0.25">
      <c r="A760" s="116" t="str">
        <f t="shared" si="11"/>
        <v>1401010107010</v>
      </c>
      <c r="B760" s="117">
        <v>140101010701</v>
      </c>
      <c r="C760" s="118">
        <v>0</v>
      </c>
      <c r="D760" s="119" t="s">
        <v>1227</v>
      </c>
    </row>
    <row r="761" spans="1:4" x14ac:dyDescent="0.25">
      <c r="A761" s="116" t="str">
        <f t="shared" si="11"/>
        <v>1401010107020</v>
      </c>
      <c r="B761" s="117">
        <v>140101010702</v>
      </c>
      <c r="C761" s="118">
        <v>0</v>
      </c>
      <c r="D761" s="119" t="s">
        <v>522</v>
      </c>
    </row>
    <row r="762" spans="1:4" x14ac:dyDescent="0.25">
      <c r="A762" s="116" t="str">
        <f t="shared" si="11"/>
        <v>1401010107030</v>
      </c>
      <c r="B762" s="117">
        <v>140101010703</v>
      </c>
      <c r="C762" s="118">
        <v>0</v>
      </c>
      <c r="D762" s="119" t="s">
        <v>1228</v>
      </c>
    </row>
    <row r="763" spans="1:4" x14ac:dyDescent="0.25">
      <c r="A763" s="116" t="str">
        <f t="shared" si="11"/>
        <v>1401010107040</v>
      </c>
      <c r="B763" s="117">
        <v>140101010704</v>
      </c>
      <c r="C763" s="118">
        <v>0</v>
      </c>
      <c r="D763" s="119" t="s">
        <v>1229</v>
      </c>
    </row>
    <row r="764" spans="1:4" x14ac:dyDescent="0.25">
      <c r="A764" s="116" t="str">
        <f t="shared" si="11"/>
        <v>1401010108010.15</v>
      </c>
      <c r="B764" s="117">
        <v>140101010801</v>
      </c>
      <c r="C764" s="118">
        <v>0.15</v>
      </c>
      <c r="D764" s="119" t="s">
        <v>1230</v>
      </c>
    </row>
    <row r="765" spans="1:4" x14ac:dyDescent="0.25">
      <c r="A765" s="116" t="str">
        <f t="shared" si="11"/>
        <v>1401010108020.15</v>
      </c>
      <c r="B765" s="117">
        <v>140101010802</v>
      </c>
      <c r="C765" s="118">
        <v>0.15</v>
      </c>
      <c r="D765" s="119" t="s">
        <v>1231</v>
      </c>
    </row>
    <row r="766" spans="1:4" x14ac:dyDescent="0.25">
      <c r="A766" s="116" t="str">
        <f t="shared" si="11"/>
        <v>1401010108030</v>
      </c>
      <c r="B766" s="117">
        <v>140101010803</v>
      </c>
      <c r="C766" s="118">
        <v>0</v>
      </c>
      <c r="D766" s="119" t="s">
        <v>1232</v>
      </c>
    </row>
    <row r="767" spans="1:4" x14ac:dyDescent="0.25">
      <c r="A767" s="116" t="str">
        <f t="shared" si="11"/>
        <v>1401020100010.15</v>
      </c>
      <c r="B767" s="117">
        <v>140102010001</v>
      </c>
      <c r="C767" s="118">
        <v>0.15</v>
      </c>
      <c r="D767" s="119" t="s">
        <v>1233</v>
      </c>
    </row>
    <row r="768" spans="1:4" x14ac:dyDescent="0.25">
      <c r="A768" s="116" t="str">
        <f t="shared" si="11"/>
        <v>1401020100020.15</v>
      </c>
      <c r="B768" s="117">
        <v>140102010002</v>
      </c>
      <c r="C768" s="118">
        <v>0.15</v>
      </c>
      <c r="D768" s="119" t="s">
        <v>1234</v>
      </c>
    </row>
    <row r="769" spans="1:4" x14ac:dyDescent="0.25">
      <c r="A769" s="116" t="str">
        <f t="shared" si="11"/>
        <v>1401020100030.4</v>
      </c>
      <c r="B769" s="117">
        <v>140102010003</v>
      </c>
      <c r="C769" s="118">
        <v>0.4</v>
      </c>
      <c r="D769" s="119" t="s">
        <v>1235</v>
      </c>
    </row>
    <row r="770" spans="1:4" x14ac:dyDescent="0.25">
      <c r="A770" s="116" t="str">
        <f t="shared" ref="A770:A833" si="12">CONCATENATE(B770,C770)</f>
        <v>1401020100040.1</v>
      </c>
      <c r="B770" s="117">
        <v>140102010004</v>
      </c>
      <c r="C770" s="118">
        <v>0.1</v>
      </c>
      <c r="D770" s="119" t="s">
        <v>1236</v>
      </c>
    </row>
    <row r="771" spans="1:4" x14ac:dyDescent="0.25">
      <c r="A771" s="116" t="str">
        <f t="shared" si="12"/>
        <v>1401020100050.4</v>
      </c>
      <c r="B771" s="117">
        <v>140102010005</v>
      </c>
      <c r="C771" s="118">
        <v>0.4</v>
      </c>
      <c r="D771" s="119" t="s">
        <v>1237</v>
      </c>
    </row>
    <row r="772" spans="1:4" x14ac:dyDescent="0.25">
      <c r="A772" s="116" t="str">
        <f t="shared" si="12"/>
        <v>1401020100060.4</v>
      </c>
      <c r="B772" s="117">
        <v>140102010006</v>
      </c>
      <c r="C772" s="118">
        <v>0.4</v>
      </c>
      <c r="D772" s="119" t="s">
        <v>1238</v>
      </c>
    </row>
    <row r="773" spans="1:4" x14ac:dyDescent="0.25">
      <c r="A773" s="116" t="str">
        <f t="shared" si="12"/>
        <v>1401020100070.2</v>
      </c>
      <c r="B773" s="117">
        <v>140102010007</v>
      </c>
      <c r="C773" s="118">
        <v>0.2</v>
      </c>
      <c r="D773" s="119" t="s">
        <v>1239</v>
      </c>
    </row>
    <row r="774" spans="1:4" x14ac:dyDescent="0.25">
      <c r="A774" s="116" t="str">
        <f t="shared" si="12"/>
        <v>1401020100080.1</v>
      </c>
      <c r="B774" s="117">
        <v>140102010008</v>
      </c>
      <c r="C774" s="118">
        <v>0.1</v>
      </c>
      <c r="D774" s="119" t="s">
        <v>1240</v>
      </c>
    </row>
    <row r="775" spans="1:4" x14ac:dyDescent="0.25">
      <c r="A775" s="116" t="str">
        <f t="shared" si="12"/>
        <v>1401020100091</v>
      </c>
      <c r="B775" s="117">
        <v>140102010009</v>
      </c>
      <c r="C775" s="118">
        <v>1</v>
      </c>
      <c r="D775" s="119" t="s">
        <v>1241</v>
      </c>
    </row>
    <row r="776" spans="1:4" x14ac:dyDescent="0.25">
      <c r="A776" s="116" t="str">
        <f t="shared" si="12"/>
        <v>1401020100100.1</v>
      </c>
      <c r="B776" s="117">
        <v>140102010010</v>
      </c>
      <c r="C776" s="118">
        <v>0.1</v>
      </c>
      <c r="D776" s="119" t="s">
        <v>1242</v>
      </c>
    </row>
    <row r="777" spans="1:4" x14ac:dyDescent="0.25">
      <c r="A777" s="116" t="str">
        <f t="shared" si="12"/>
        <v>1401020100110.5</v>
      </c>
      <c r="B777" s="117">
        <v>140102010011</v>
      </c>
      <c r="C777" s="118">
        <v>0.5</v>
      </c>
      <c r="D777" s="119" t="s">
        <v>1243</v>
      </c>
    </row>
    <row r="778" spans="1:4" x14ac:dyDescent="0.25">
      <c r="A778" s="116" t="str">
        <f t="shared" si="12"/>
        <v>1401020100120.5</v>
      </c>
      <c r="B778" s="117">
        <v>140102010012</v>
      </c>
      <c r="C778" s="118">
        <v>0.5</v>
      </c>
      <c r="D778" s="119" t="s">
        <v>1244</v>
      </c>
    </row>
    <row r="779" spans="1:4" x14ac:dyDescent="0.25">
      <c r="A779" s="116" t="str">
        <f t="shared" si="12"/>
        <v>1401020100130.5</v>
      </c>
      <c r="B779" s="117">
        <v>140102010013</v>
      </c>
      <c r="C779" s="118">
        <v>0.5</v>
      </c>
      <c r="D779" s="119" t="s">
        <v>1245</v>
      </c>
    </row>
    <row r="780" spans="1:4" x14ac:dyDescent="0.25">
      <c r="A780" s="116" t="str">
        <f t="shared" si="12"/>
        <v>1401020100140.4</v>
      </c>
      <c r="B780" s="117">
        <v>140102010014</v>
      </c>
      <c r="C780" s="118">
        <v>0.4</v>
      </c>
      <c r="D780" s="119" t="s">
        <v>1246</v>
      </c>
    </row>
    <row r="781" spans="1:4" x14ac:dyDescent="0.25">
      <c r="A781" s="116" t="str">
        <f t="shared" si="12"/>
        <v>1401020100150.3</v>
      </c>
      <c r="B781" s="117">
        <v>140102010015</v>
      </c>
      <c r="C781" s="118">
        <v>0.3</v>
      </c>
      <c r="D781" s="119" t="s">
        <v>1247</v>
      </c>
    </row>
    <row r="782" spans="1:4" x14ac:dyDescent="0.25">
      <c r="A782" s="116" t="str">
        <f t="shared" si="12"/>
        <v>1401020100160.5</v>
      </c>
      <c r="B782" s="117">
        <v>140102010016</v>
      </c>
      <c r="C782" s="118">
        <v>0.5</v>
      </c>
      <c r="D782" s="119" t="s">
        <v>1248</v>
      </c>
    </row>
    <row r="783" spans="1:4" x14ac:dyDescent="0.25">
      <c r="A783" s="116" t="str">
        <f t="shared" si="12"/>
        <v>1401020100171</v>
      </c>
      <c r="B783" s="117">
        <v>140102010017</v>
      </c>
      <c r="C783" s="118">
        <v>1</v>
      </c>
      <c r="D783" s="119" t="s">
        <v>1249</v>
      </c>
    </row>
    <row r="784" spans="1:4" x14ac:dyDescent="0.25">
      <c r="A784" s="116" t="str">
        <f t="shared" si="12"/>
        <v>1401020100180.5</v>
      </c>
      <c r="B784" s="117">
        <v>140102010018</v>
      </c>
      <c r="C784" s="118">
        <v>0.5</v>
      </c>
      <c r="D784" s="119" t="s">
        <v>1250</v>
      </c>
    </row>
    <row r="785" spans="1:4" x14ac:dyDescent="0.25">
      <c r="A785" s="116" t="str">
        <f t="shared" si="12"/>
        <v>1401020100190.3</v>
      </c>
      <c r="B785" s="117">
        <v>140102010019</v>
      </c>
      <c r="C785" s="118">
        <v>0.3</v>
      </c>
      <c r="D785" s="119" t="s">
        <v>1251</v>
      </c>
    </row>
    <row r="786" spans="1:4" x14ac:dyDescent="0.25">
      <c r="A786" s="116" t="str">
        <f t="shared" si="12"/>
        <v>1401020103010</v>
      </c>
      <c r="B786" s="117">
        <v>140102010301</v>
      </c>
      <c r="C786" s="118">
        <v>0</v>
      </c>
      <c r="D786" s="119" t="s">
        <v>1252</v>
      </c>
    </row>
    <row r="787" spans="1:4" x14ac:dyDescent="0.25">
      <c r="A787" s="116" t="str">
        <f t="shared" si="12"/>
        <v>1401020200010.2</v>
      </c>
      <c r="B787" s="117">
        <v>140102020001</v>
      </c>
      <c r="C787" s="118">
        <v>0.2</v>
      </c>
      <c r="D787" s="119" t="s">
        <v>1253</v>
      </c>
    </row>
    <row r="788" spans="1:4" x14ac:dyDescent="0.25">
      <c r="A788" s="116" t="str">
        <f t="shared" si="12"/>
        <v>1401020200020.25</v>
      </c>
      <c r="B788" s="117">
        <v>140102020002</v>
      </c>
      <c r="C788" s="118">
        <v>0.25</v>
      </c>
      <c r="D788" s="119" t="s">
        <v>1254</v>
      </c>
    </row>
    <row r="789" spans="1:4" x14ac:dyDescent="0.25">
      <c r="A789" s="116" t="str">
        <f t="shared" si="12"/>
        <v>1401020200030.6</v>
      </c>
      <c r="B789" s="117">
        <v>140102020003</v>
      </c>
      <c r="C789" s="118">
        <v>0.6</v>
      </c>
      <c r="D789" s="119" t="s">
        <v>1255</v>
      </c>
    </row>
    <row r="790" spans="1:4" x14ac:dyDescent="0.25">
      <c r="A790" s="116" t="str">
        <f t="shared" si="12"/>
        <v>1401020200040.4</v>
      </c>
      <c r="B790" s="117">
        <v>140102020004</v>
      </c>
      <c r="C790" s="118">
        <v>0.4</v>
      </c>
      <c r="D790" s="119" t="s">
        <v>1256</v>
      </c>
    </row>
    <row r="791" spans="1:4" x14ac:dyDescent="0.25">
      <c r="A791" s="116" t="str">
        <f t="shared" si="12"/>
        <v>1401020200050.5</v>
      </c>
      <c r="B791" s="117">
        <v>140102020005</v>
      </c>
      <c r="C791" s="118">
        <v>0.5</v>
      </c>
      <c r="D791" s="119" t="s">
        <v>1257</v>
      </c>
    </row>
    <row r="792" spans="1:4" x14ac:dyDescent="0.25">
      <c r="A792" s="116" t="str">
        <f t="shared" si="12"/>
        <v>1401020200060.5</v>
      </c>
      <c r="B792" s="117">
        <v>140102020006</v>
      </c>
      <c r="C792" s="118">
        <v>0.5</v>
      </c>
      <c r="D792" s="119" t="s">
        <v>1258</v>
      </c>
    </row>
    <row r="793" spans="1:4" x14ac:dyDescent="0.25">
      <c r="A793" s="116" t="str">
        <f t="shared" si="12"/>
        <v>1401020200070.5</v>
      </c>
      <c r="B793" s="117">
        <v>140102020007</v>
      </c>
      <c r="C793" s="118">
        <v>0.5</v>
      </c>
      <c r="D793" s="119" t="s">
        <v>1259</v>
      </c>
    </row>
    <row r="794" spans="1:4" x14ac:dyDescent="0.25">
      <c r="A794" s="116" t="str">
        <f t="shared" si="12"/>
        <v>1401020200080.5</v>
      </c>
      <c r="B794" s="117">
        <v>140102020008</v>
      </c>
      <c r="C794" s="118">
        <v>0.5</v>
      </c>
      <c r="D794" s="119" t="s">
        <v>1260</v>
      </c>
    </row>
    <row r="795" spans="1:4" x14ac:dyDescent="0.25">
      <c r="A795" s="116" t="str">
        <f t="shared" si="12"/>
        <v>1401020200090.25</v>
      </c>
      <c r="B795" s="117">
        <v>140102020009</v>
      </c>
      <c r="C795" s="118">
        <v>0.25</v>
      </c>
      <c r="D795" s="119" t="s">
        <v>1261</v>
      </c>
    </row>
    <row r="796" spans="1:4" x14ac:dyDescent="0.25">
      <c r="A796" s="116" t="str">
        <f t="shared" si="12"/>
        <v>1401020200100.3</v>
      </c>
      <c r="B796" s="117">
        <v>140102020010</v>
      </c>
      <c r="C796" s="118">
        <v>0.3</v>
      </c>
      <c r="D796" s="119" t="s">
        <v>1262</v>
      </c>
    </row>
    <row r="797" spans="1:4" x14ac:dyDescent="0.25">
      <c r="A797" s="116" t="str">
        <f t="shared" si="12"/>
        <v>1401020200110.4</v>
      </c>
      <c r="B797" s="117">
        <v>140102020011</v>
      </c>
      <c r="C797" s="118">
        <v>0.4</v>
      </c>
      <c r="D797" s="119" t="s">
        <v>1263</v>
      </c>
    </row>
    <row r="798" spans="1:4" x14ac:dyDescent="0.25">
      <c r="A798" s="116" t="str">
        <f t="shared" si="12"/>
        <v>1401020205010.4</v>
      </c>
      <c r="B798" s="117">
        <v>140102020501</v>
      </c>
      <c r="C798" s="118">
        <v>0.4</v>
      </c>
      <c r="D798" s="119" t="s">
        <v>1264</v>
      </c>
    </row>
    <row r="799" spans="1:4" x14ac:dyDescent="0.25">
      <c r="A799" s="116" t="str">
        <f t="shared" si="12"/>
        <v>1401020205020.4</v>
      </c>
      <c r="B799" s="117">
        <v>140102020502</v>
      </c>
      <c r="C799" s="118">
        <v>0.4</v>
      </c>
      <c r="D799" s="119" t="s">
        <v>1265</v>
      </c>
    </row>
    <row r="800" spans="1:4" x14ac:dyDescent="0.25">
      <c r="A800" s="116" t="str">
        <f t="shared" si="12"/>
        <v>1401020205030.4</v>
      </c>
      <c r="B800" s="117">
        <v>140102020503</v>
      </c>
      <c r="C800" s="118">
        <v>0.4</v>
      </c>
      <c r="D800" s="119" t="s">
        <v>1266</v>
      </c>
    </row>
    <row r="801" spans="1:4" x14ac:dyDescent="0.25">
      <c r="A801" s="116" t="str">
        <f t="shared" si="12"/>
        <v>1401020205040.4</v>
      </c>
      <c r="B801" s="117">
        <v>140102020504</v>
      </c>
      <c r="C801" s="118">
        <v>0.4</v>
      </c>
      <c r="D801" s="119" t="s">
        <v>1267</v>
      </c>
    </row>
    <row r="802" spans="1:4" x14ac:dyDescent="0.25">
      <c r="A802" s="116" t="str">
        <f t="shared" si="12"/>
        <v>1401020205050.4</v>
      </c>
      <c r="B802" s="117">
        <v>140102020505</v>
      </c>
      <c r="C802" s="118">
        <v>0.4</v>
      </c>
      <c r="D802" s="119" t="s">
        <v>1268</v>
      </c>
    </row>
    <row r="803" spans="1:4" x14ac:dyDescent="0.25">
      <c r="A803" s="116" t="str">
        <f t="shared" si="12"/>
        <v>1401020300010</v>
      </c>
      <c r="B803" s="117">
        <v>140102030001</v>
      </c>
      <c r="C803" s="118">
        <v>0</v>
      </c>
      <c r="D803" s="119" t="s">
        <v>1269</v>
      </c>
    </row>
    <row r="804" spans="1:4" x14ac:dyDescent="0.25">
      <c r="A804" s="116" t="str">
        <f t="shared" si="12"/>
        <v>1401020300020.15</v>
      </c>
      <c r="B804" s="117">
        <v>140102030002</v>
      </c>
      <c r="C804" s="118">
        <v>0.15</v>
      </c>
      <c r="D804" s="119" t="s">
        <v>1270</v>
      </c>
    </row>
    <row r="805" spans="1:4" x14ac:dyDescent="0.25">
      <c r="A805" s="116" t="str">
        <f t="shared" si="12"/>
        <v>1401020300030</v>
      </c>
      <c r="B805" s="117">
        <v>140102030003</v>
      </c>
      <c r="C805" s="118">
        <v>0</v>
      </c>
      <c r="D805" s="119" t="s">
        <v>1271</v>
      </c>
    </row>
    <row r="806" spans="1:4" x14ac:dyDescent="0.25">
      <c r="A806" s="116" t="str">
        <f t="shared" si="12"/>
        <v>1401020300040</v>
      </c>
      <c r="B806" s="117">
        <v>140102030004</v>
      </c>
      <c r="C806" s="118">
        <v>0</v>
      </c>
      <c r="D806" s="119" t="s">
        <v>1272</v>
      </c>
    </row>
    <row r="807" spans="1:4" x14ac:dyDescent="0.25">
      <c r="A807" s="116" t="str">
        <f t="shared" si="12"/>
        <v>1401020300050</v>
      </c>
      <c r="B807" s="117">
        <v>140102030005</v>
      </c>
      <c r="C807" s="118">
        <v>0</v>
      </c>
      <c r="D807" s="119" t="s">
        <v>1273</v>
      </c>
    </row>
    <row r="808" spans="1:4" x14ac:dyDescent="0.25">
      <c r="A808" s="116" t="str">
        <f t="shared" si="12"/>
        <v>1401020300060</v>
      </c>
      <c r="B808" s="117">
        <v>140102030006</v>
      </c>
      <c r="C808" s="118">
        <v>0</v>
      </c>
      <c r="D808" s="119" t="s">
        <v>1274</v>
      </c>
    </row>
    <row r="809" spans="1:4" x14ac:dyDescent="0.25">
      <c r="A809" s="116" t="str">
        <f t="shared" si="12"/>
        <v>1401020300070</v>
      </c>
      <c r="B809" s="117">
        <v>140102030007</v>
      </c>
      <c r="C809" s="118">
        <v>0</v>
      </c>
      <c r="D809" s="119" t="s">
        <v>1275</v>
      </c>
    </row>
    <row r="810" spans="1:4" x14ac:dyDescent="0.25">
      <c r="A810" s="116" t="str">
        <f t="shared" si="12"/>
        <v>1401020300080</v>
      </c>
      <c r="B810" s="117">
        <v>140102030008</v>
      </c>
      <c r="C810" s="118">
        <v>0</v>
      </c>
      <c r="D810" s="119" t="s">
        <v>1276</v>
      </c>
    </row>
    <row r="811" spans="1:4" x14ac:dyDescent="0.25">
      <c r="A811" s="116" t="str">
        <f t="shared" si="12"/>
        <v>1401020300090.2</v>
      </c>
      <c r="B811" s="117">
        <v>140102030009</v>
      </c>
      <c r="C811" s="118">
        <v>0.2</v>
      </c>
      <c r="D811" s="119" t="s">
        <v>1277</v>
      </c>
    </row>
    <row r="812" spans="1:4" x14ac:dyDescent="0.25">
      <c r="A812" s="116" t="str">
        <f t="shared" si="12"/>
        <v>1401020300100.15</v>
      </c>
      <c r="B812" s="117">
        <v>140102030010</v>
      </c>
      <c r="C812" s="118">
        <v>0.15</v>
      </c>
      <c r="D812" s="119" t="s">
        <v>1278</v>
      </c>
    </row>
    <row r="813" spans="1:4" x14ac:dyDescent="0.25">
      <c r="A813" s="116" t="str">
        <f t="shared" si="12"/>
        <v>1401020300110.2</v>
      </c>
      <c r="B813" s="117">
        <v>140102030011</v>
      </c>
      <c r="C813" s="118">
        <v>0.2</v>
      </c>
      <c r="D813" s="119" t="s">
        <v>1279</v>
      </c>
    </row>
    <row r="814" spans="1:4" x14ac:dyDescent="0.25">
      <c r="A814" s="116" t="str">
        <f t="shared" si="12"/>
        <v>1401020300120.15</v>
      </c>
      <c r="B814" s="117">
        <v>140102030012</v>
      </c>
      <c r="C814" s="118">
        <v>0.15</v>
      </c>
      <c r="D814" s="119" t="s">
        <v>1280</v>
      </c>
    </row>
    <row r="815" spans="1:4" x14ac:dyDescent="0.25">
      <c r="A815" s="116" t="str">
        <f t="shared" si="12"/>
        <v>1401020300130.15</v>
      </c>
      <c r="B815" s="117">
        <v>140102030013</v>
      </c>
      <c r="C815" s="118">
        <v>0.15</v>
      </c>
      <c r="D815" s="119" t="s">
        <v>1281</v>
      </c>
    </row>
    <row r="816" spans="1:4" x14ac:dyDescent="0.25">
      <c r="A816" s="116" t="str">
        <f t="shared" si="12"/>
        <v>1401020300140</v>
      </c>
      <c r="B816" s="117">
        <v>140102030014</v>
      </c>
      <c r="C816" s="118">
        <v>0</v>
      </c>
      <c r="D816" s="119" t="s">
        <v>1282</v>
      </c>
    </row>
    <row r="817" spans="1:4" x14ac:dyDescent="0.25">
      <c r="A817" s="116" t="str">
        <f t="shared" si="12"/>
        <v>1401020300150.15</v>
      </c>
      <c r="B817" s="117">
        <v>140102030015</v>
      </c>
      <c r="C817" s="118">
        <v>0.15</v>
      </c>
      <c r="D817" s="119" t="s">
        <v>1247</v>
      </c>
    </row>
    <row r="818" spans="1:4" x14ac:dyDescent="0.25">
      <c r="A818" s="116" t="str">
        <f t="shared" si="12"/>
        <v>1401020300160</v>
      </c>
      <c r="B818" s="117">
        <v>140102030016</v>
      </c>
      <c r="C818" s="118">
        <v>0</v>
      </c>
      <c r="D818" s="119" t="s">
        <v>1283</v>
      </c>
    </row>
    <row r="819" spans="1:4" x14ac:dyDescent="0.25">
      <c r="A819" s="116" t="str">
        <f t="shared" si="12"/>
        <v>1401020300170.15</v>
      </c>
      <c r="B819" s="117">
        <v>140102030017</v>
      </c>
      <c r="C819" s="118">
        <v>0.15</v>
      </c>
      <c r="D819" s="119" t="s">
        <v>1284</v>
      </c>
    </row>
    <row r="820" spans="1:4" x14ac:dyDescent="0.25">
      <c r="A820" s="116" t="str">
        <f t="shared" si="12"/>
        <v>1401020300180.2</v>
      </c>
      <c r="B820" s="117">
        <v>140102030018</v>
      </c>
      <c r="C820" s="118">
        <v>0.2</v>
      </c>
      <c r="D820" s="119" t="s">
        <v>1285</v>
      </c>
    </row>
    <row r="821" spans="1:4" x14ac:dyDescent="0.25">
      <c r="A821" s="116" t="str">
        <f t="shared" si="12"/>
        <v>1401020300190.2</v>
      </c>
      <c r="B821" s="117">
        <v>140102030019</v>
      </c>
      <c r="C821" s="118">
        <v>0.2</v>
      </c>
      <c r="D821" s="119" t="s">
        <v>1286</v>
      </c>
    </row>
    <row r="822" spans="1:4" x14ac:dyDescent="0.25">
      <c r="A822" s="116" t="str">
        <f t="shared" si="12"/>
        <v>1401020300200.5</v>
      </c>
      <c r="B822" s="117">
        <v>140102030020</v>
      </c>
      <c r="C822" s="118">
        <v>0.5</v>
      </c>
      <c r="D822" s="119" t="s">
        <v>1287</v>
      </c>
    </row>
    <row r="823" spans="1:4" x14ac:dyDescent="0.25">
      <c r="A823" s="116" t="str">
        <f t="shared" si="12"/>
        <v>1401020300210</v>
      </c>
      <c r="B823" s="117">
        <v>140102030021</v>
      </c>
      <c r="C823" s="118">
        <v>0</v>
      </c>
      <c r="D823" s="119" t="s">
        <v>1288</v>
      </c>
    </row>
    <row r="824" spans="1:4" x14ac:dyDescent="0.25">
      <c r="A824" s="116" t="str">
        <f t="shared" si="12"/>
        <v>1401020300220.2</v>
      </c>
      <c r="B824" s="117">
        <v>140102030022</v>
      </c>
      <c r="C824" s="118">
        <v>0.2</v>
      </c>
      <c r="D824" s="119" t="s">
        <v>1289</v>
      </c>
    </row>
    <row r="825" spans="1:4" x14ac:dyDescent="0.25">
      <c r="A825" s="116" t="str">
        <f t="shared" si="12"/>
        <v>1401020300230</v>
      </c>
      <c r="B825" s="117">
        <v>140102030023</v>
      </c>
      <c r="C825" s="118">
        <v>0</v>
      </c>
      <c r="D825" s="119" t="s">
        <v>1290</v>
      </c>
    </row>
    <row r="826" spans="1:4" x14ac:dyDescent="0.25">
      <c r="A826" s="116" t="str">
        <f t="shared" si="12"/>
        <v>1401020300240.5</v>
      </c>
      <c r="B826" s="117">
        <v>140102030024</v>
      </c>
      <c r="C826" s="118">
        <v>0.5</v>
      </c>
      <c r="D826" s="119" t="s">
        <v>1291</v>
      </c>
    </row>
    <row r="827" spans="1:4" x14ac:dyDescent="0.25">
      <c r="A827" s="116" t="str">
        <f t="shared" si="12"/>
        <v>1401020300250.4</v>
      </c>
      <c r="B827" s="117">
        <v>140102030025</v>
      </c>
      <c r="C827" s="118">
        <v>0.4</v>
      </c>
      <c r="D827" s="119" t="s">
        <v>1292</v>
      </c>
    </row>
    <row r="828" spans="1:4" x14ac:dyDescent="0.25">
      <c r="A828" s="116" t="str">
        <f t="shared" si="12"/>
        <v>1401020300260.25</v>
      </c>
      <c r="B828" s="117">
        <v>140102030026</v>
      </c>
      <c r="C828" s="118">
        <v>0.25</v>
      </c>
      <c r="D828" s="119" t="s">
        <v>1293</v>
      </c>
    </row>
    <row r="829" spans="1:4" x14ac:dyDescent="0.25">
      <c r="A829" s="116" t="str">
        <f t="shared" si="12"/>
        <v>1401030200010.4</v>
      </c>
      <c r="B829" s="117">
        <v>140103020001</v>
      </c>
      <c r="C829" s="118">
        <v>0.4</v>
      </c>
      <c r="D829" s="119" t="s">
        <v>1294</v>
      </c>
    </row>
    <row r="830" spans="1:4" x14ac:dyDescent="0.25">
      <c r="A830" s="116" t="str">
        <f t="shared" si="12"/>
        <v>1401030200020.25</v>
      </c>
      <c r="B830" s="117">
        <v>140103020002</v>
      </c>
      <c r="C830" s="118">
        <v>0.25</v>
      </c>
      <c r="D830" s="119" t="s">
        <v>1295</v>
      </c>
    </row>
    <row r="831" spans="1:4" x14ac:dyDescent="0.25">
      <c r="A831" s="116" t="str">
        <f t="shared" si="12"/>
        <v>1401030200031</v>
      </c>
      <c r="B831" s="117">
        <v>140103020003</v>
      </c>
      <c r="C831" s="118">
        <v>1</v>
      </c>
      <c r="D831" s="119" t="s">
        <v>1296</v>
      </c>
    </row>
    <row r="832" spans="1:4" x14ac:dyDescent="0.25">
      <c r="A832" s="116" t="str">
        <f t="shared" si="12"/>
        <v>1401030200040.2</v>
      </c>
      <c r="B832" s="117">
        <v>140103020004</v>
      </c>
      <c r="C832" s="118">
        <v>0.2</v>
      </c>
      <c r="D832" s="119" t="s">
        <v>1297</v>
      </c>
    </row>
    <row r="833" spans="1:4" x14ac:dyDescent="0.25">
      <c r="A833" s="116" t="str">
        <f t="shared" si="12"/>
        <v>1401030200050.2</v>
      </c>
      <c r="B833" s="117">
        <v>140103020005</v>
      </c>
      <c r="C833" s="118">
        <v>0.2</v>
      </c>
      <c r="D833" s="119" t="s">
        <v>1298</v>
      </c>
    </row>
    <row r="834" spans="1:4" x14ac:dyDescent="0.25">
      <c r="A834" s="116" t="str">
        <f t="shared" ref="A834:A897" si="13">CONCATENATE(B834,C834)</f>
        <v>1401030200060.3</v>
      </c>
      <c r="B834" s="117">
        <v>140103020006</v>
      </c>
      <c r="C834" s="118">
        <v>0.3</v>
      </c>
      <c r="D834" s="119" t="s">
        <v>1299</v>
      </c>
    </row>
    <row r="835" spans="1:4" x14ac:dyDescent="0.25">
      <c r="A835" s="116" t="str">
        <f t="shared" si="13"/>
        <v>1401030200071</v>
      </c>
      <c r="B835" s="117">
        <v>140103020007</v>
      </c>
      <c r="C835" s="118">
        <v>1</v>
      </c>
      <c r="D835" s="119" t="s">
        <v>1300</v>
      </c>
    </row>
    <row r="836" spans="1:4" x14ac:dyDescent="0.25">
      <c r="A836" s="116" t="str">
        <f t="shared" si="13"/>
        <v>1401030200080.2</v>
      </c>
      <c r="B836" s="117">
        <v>140103020008</v>
      </c>
      <c r="C836" s="118">
        <v>0.2</v>
      </c>
      <c r="D836" s="119" t="s">
        <v>1301</v>
      </c>
    </row>
    <row r="837" spans="1:4" x14ac:dyDescent="0.25">
      <c r="A837" s="116" t="str">
        <f t="shared" si="13"/>
        <v>1401030200090.4</v>
      </c>
      <c r="B837" s="117">
        <v>140103020009</v>
      </c>
      <c r="C837" s="118">
        <v>0.4</v>
      </c>
      <c r="D837" s="119" t="s">
        <v>1302</v>
      </c>
    </row>
    <row r="838" spans="1:4" x14ac:dyDescent="0.25">
      <c r="A838" s="116" t="str">
        <f t="shared" si="13"/>
        <v>1401030200100.3</v>
      </c>
      <c r="B838" s="117">
        <v>140103020010</v>
      </c>
      <c r="C838" s="118">
        <v>0.3</v>
      </c>
      <c r="D838" s="119" t="s">
        <v>1303</v>
      </c>
    </row>
    <row r="839" spans="1:4" x14ac:dyDescent="0.25">
      <c r="A839" s="116" t="str">
        <f t="shared" si="13"/>
        <v>1401030200111</v>
      </c>
      <c r="B839" s="117">
        <v>140103020011</v>
      </c>
      <c r="C839" s="118">
        <v>1</v>
      </c>
      <c r="D839" s="119" t="s">
        <v>1304</v>
      </c>
    </row>
    <row r="840" spans="1:4" x14ac:dyDescent="0.25">
      <c r="A840" s="116" t="str">
        <f t="shared" si="13"/>
        <v>1401030303010</v>
      </c>
      <c r="B840" s="117">
        <v>140103030301</v>
      </c>
      <c r="C840" s="118">
        <v>0</v>
      </c>
      <c r="D840" s="119" t="s">
        <v>1305</v>
      </c>
    </row>
    <row r="841" spans="1:4" x14ac:dyDescent="0.25">
      <c r="A841" s="116" t="str">
        <f t="shared" si="13"/>
        <v>1401030303020</v>
      </c>
      <c r="B841" s="117">
        <v>140103030302</v>
      </c>
      <c r="C841" s="118">
        <v>0</v>
      </c>
      <c r="D841" s="119" t="s">
        <v>1306</v>
      </c>
    </row>
    <row r="842" spans="1:4" x14ac:dyDescent="0.25">
      <c r="A842" s="116" t="str">
        <f t="shared" si="13"/>
        <v>1401030303030</v>
      </c>
      <c r="B842" s="117">
        <v>140103030303</v>
      </c>
      <c r="C842" s="118">
        <v>0</v>
      </c>
      <c r="D842" s="119" t="s">
        <v>1307</v>
      </c>
    </row>
    <row r="843" spans="1:4" x14ac:dyDescent="0.25">
      <c r="A843" s="116" t="str">
        <f t="shared" si="13"/>
        <v>1401030303040</v>
      </c>
      <c r="B843" s="117">
        <v>140103030304</v>
      </c>
      <c r="C843" s="118">
        <v>0</v>
      </c>
      <c r="D843" s="119" t="s">
        <v>1308</v>
      </c>
    </row>
    <row r="844" spans="1:4" x14ac:dyDescent="0.25">
      <c r="A844" s="116" t="str">
        <f t="shared" si="13"/>
        <v>1401030303050</v>
      </c>
      <c r="B844" s="117">
        <v>140103030305</v>
      </c>
      <c r="C844" s="118">
        <v>0</v>
      </c>
      <c r="D844" s="119" t="s">
        <v>1309</v>
      </c>
    </row>
    <row r="845" spans="1:4" x14ac:dyDescent="0.25">
      <c r="A845" s="116" t="str">
        <f t="shared" si="13"/>
        <v>1401030303060</v>
      </c>
      <c r="B845" s="117">
        <v>140103030306</v>
      </c>
      <c r="C845" s="118">
        <v>0</v>
      </c>
      <c r="D845" s="119" t="s">
        <v>1310</v>
      </c>
    </row>
    <row r="846" spans="1:4" x14ac:dyDescent="0.25">
      <c r="A846" s="116" t="str">
        <f t="shared" si="13"/>
        <v>1401030303070</v>
      </c>
      <c r="B846" s="117">
        <v>140103030307</v>
      </c>
      <c r="C846" s="118">
        <v>0</v>
      </c>
      <c r="D846" s="119" t="s">
        <v>1311</v>
      </c>
    </row>
    <row r="847" spans="1:4" x14ac:dyDescent="0.25">
      <c r="A847" s="116" t="str">
        <f t="shared" si="13"/>
        <v>1401030303080</v>
      </c>
      <c r="B847" s="117">
        <v>140103030308</v>
      </c>
      <c r="C847" s="118">
        <v>0</v>
      </c>
      <c r="D847" s="119" t="s">
        <v>1312</v>
      </c>
    </row>
    <row r="848" spans="1:4" x14ac:dyDescent="0.25">
      <c r="A848" s="116" t="str">
        <f t="shared" si="13"/>
        <v>1401030303090</v>
      </c>
      <c r="B848" s="117">
        <v>140103030309</v>
      </c>
      <c r="C848" s="118">
        <v>0</v>
      </c>
      <c r="D848" s="119" t="s">
        <v>1313</v>
      </c>
    </row>
    <row r="849" spans="1:4" x14ac:dyDescent="0.25">
      <c r="A849" s="116" t="str">
        <f t="shared" si="13"/>
        <v>1401030303100</v>
      </c>
      <c r="B849" s="117">
        <v>140103030310</v>
      </c>
      <c r="C849" s="118">
        <v>0</v>
      </c>
      <c r="D849" s="119" t="s">
        <v>1314</v>
      </c>
    </row>
    <row r="850" spans="1:4" x14ac:dyDescent="0.25">
      <c r="A850" s="116" t="str">
        <f t="shared" si="13"/>
        <v>1401030303110</v>
      </c>
      <c r="B850" s="117">
        <v>140103030311</v>
      </c>
      <c r="C850" s="118">
        <v>0</v>
      </c>
      <c r="D850" s="119" t="s">
        <v>1315</v>
      </c>
    </row>
    <row r="851" spans="1:4" x14ac:dyDescent="0.25">
      <c r="A851" s="116" t="str">
        <f t="shared" si="13"/>
        <v>1401030303120</v>
      </c>
      <c r="B851" s="117">
        <v>140103030312</v>
      </c>
      <c r="C851" s="118">
        <v>0</v>
      </c>
      <c r="D851" s="119" t="s">
        <v>1316</v>
      </c>
    </row>
    <row r="852" spans="1:4" x14ac:dyDescent="0.25">
      <c r="A852" s="116" t="str">
        <f t="shared" si="13"/>
        <v>1401030303130</v>
      </c>
      <c r="B852" s="117">
        <v>140103030313</v>
      </c>
      <c r="C852" s="118">
        <v>0</v>
      </c>
      <c r="D852" s="119" t="s">
        <v>1317</v>
      </c>
    </row>
    <row r="853" spans="1:4" x14ac:dyDescent="0.25">
      <c r="A853" s="116" t="str">
        <f t="shared" si="13"/>
        <v>1401030303140</v>
      </c>
      <c r="B853" s="117">
        <v>140103030314</v>
      </c>
      <c r="C853" s="118">
        <v>0</v>
      </c>
      <c r="D853" s="119" t="s">
        <v>1318</v>
      </c>
    </row>
    <row r="854" spans="1:4" x14ac:dyDescent="0.25">
      <c r="A854" s="116" t="str">
        <f t="shared" si="13"/>
        <v>1401030305010.15</v>
      </c>
      <c r="B854" s="117">
        <v>140103030501</v>
      </c>
      <c r="C854" s="118">
        <v>0.15</v>
      </c>
      <c r="D854" s="119" t="s">
        <v>1319</v>
      </c>
    </row>
    <row r="855" spans="1:4" x14ac:dyDescent="0.25">
      <c r="A855" s="116" t="str">
        <f t="shared" si="13"/>
        <v>1401030305020.15</v>
      </c>
      <c r="B855" s="117">
        <v>140103030502</v>
      </c>
      <c r="C855" s="118">
        <v>0.15</v>
      </c>
      <c r="D855" s="119" t="s">
        <v>1320</v>
      </c>
    </row>
    <row r="856" spans="1:4" x14ac:dyDescent="0.25">
      <c r="A856" s="116" t="str">
        <f t="shared" si="13"/>
        <v>1401030305030.15</v>
      </c>
      <c r="B856" s="117">
        <v>140103030503</v>
      </c>
      <c r="C856" s="118">
        <v>0.15</v>
      </c>
      <c r="D856" s="119" t="s">
        <v>1321</v>
      </c>
    </row>
    <row r="857" spans="1:4" x14ac:dyDescent="0.25">
      <c r="A857" s="116" t="str">
        <f t="shared" si="13"/>
        <v>1401030305040.15</v>
      </c>
      <c r="B857" s="117">
        <v>140103030504</v>
      </c>
      <c r="C857" s="118">
        <v>0.15</v>
      </c>
      <c r="D857" s="119" t="s">
        <v>1322</v>
      </c>
    </row>
    <row r="858" spans="1:4" x14ac:dyDescent="0.25">
      <c r="A858" s="116" t="str">
        <f t="shared" si="13"/>
        <v>1401030305050.15</v>
      </c>
      <c r="B858" s="117">
        <v>140103030505</v>
      </c>
      <c r="C858" s="118">
        <v>0.15</v>
      </c>
      <c r="D858" s="119" t="s">
        <v>1323</v>
      </c>
    </row>
    <row r="859" spans="1:4" x14ac:dyDescent="0.25">
      <c r="A859" s="116" t="str">
        <f t="shared" si="13"/>
        <v>1402010100010.2</v>
      </c>
      <c r="B859" s="117">
        <v>140201010001</v>
      </c>
      <c r="C859" s="118">
        <v>0.2</v>
      </c>
      <c r="D859" s="119" t="s">
        <v>1324</v>
      </c>
    </row>
    <row r="860" spans="1:4" x14ac:dyDescent="0.25">
      <c r="A860" s="116" t="str">
        <f t="shared" si="13"/>
        <v>1402010100020.2</v>
      </c>
      <c r="B860" s="117">
        <v>140201010002</v>
      </c>
      <c r="C860" s="118">
        <v>0.2</v>
      </c>
      <c r="D860" s="119" t="s">
        <v>1325</v>
      </c>
    </row>
    <row r="861" spans="1:4" x14ac:dyDescent="0.25">
      <c r="A861" s="116" t="str">
        <f t="shared" si="13"/>
        <v>1402010100030.5</v>
      </c>
      <c r="B861" s="117">
        <v>140201010003</v>
      </c>
      <c r="C861" s="118">
        <v>0.5</v>
      </c>
      <c r="D861" s="119" t="s">
        <v>1326</v>
      </c>
    </row>
    <row r="862" spans="1:4" x14ac:dyDescent="0.25">
      <c r="A862" s="116" t="str">
        <f t="shared" si="13"/>
        <v>1402010100040.3</v>
      </c>
      <c r="B862" s="117">
        <v>140201010004</v>
      </c>
      <c r="C862" s="118">
        <v>0.3</v>
      </c>
      <c r="D862" s="119" t="s">
        <v>1327</v>
      </c>
    </row>
    <row r="863" spans="1:4" x14ac:dyDescent="0.25">
      <c r="A863" s="116" t="str">
        <f t="shared" si="13"/>
        <v>1402010100050.2</v>
      </c>
      <c r="B863" s="117">
        <v>140201010005</v>
      </c>
      <c r="C863" s="118">
        <v>0.2</v>
      </c>
      <c r="D863" s="119" t="s">
        <v>1093</v>
      </c>
    </row>
    <row r="864" spans="1:4" x14ac:dyDescent="0.25">
      <c r="A864" s="116" t="str">
        <f t="shared" si="13"/>
        <v>1402010100060.5</v>
      </c>
      <c r="B864" s="117">
        <v>140201010006</v>
      </c>
      <c r="C864" s="118">
        <v>0.5</v>
      </c>
      <c r="D864" s="119" t="s">
        <v>1328</v>
      </c>
    </row>
    <row r="865" spans="1:4" x14ac:dyDescent="0.25">
      <c r="A865" s="116" t="str">
        <f t="shared" si="13"/>
        <v>1402010100070.25</v>
      </c>
      <c r="B865" s="117">
        <v>140201010007</v>
      </c>
      <c r="C865" s="118">
        <v>0.25</v>
      </c>
      <c r="D865" s="119" t="s">
        <v>1329</v>
      </c>
    </row>
    <row r="866" spans="1:4" x14ac:dyDescent="0.25">
      <c r="A866" s="116" t="str">
        <f t="shared" si="13"/>
        <v>1402010100080.2</v>
      </c>
      <c r="B866" s="117">
        <v>140201010008</v>
      </c>
      <c r="C866" s="118">
        <v>0.2</v>
      </c>
      <c r="D866" s="119" t="s">
        <v>1330</v>
      </c>
    </row>
    <row r="867" spans="1:4" x14ac:dyDescent="0.25">
      <c r="A867" s="116" t="str">
        <f t="shared" si="13"/>
        <v>1402010100090.5</v>
      </c>
      <c r="B867" s="117">
        <v>140201010009</v>
      </c>
      <c r="C867" s="118">
        <v>0.5</v>
      </c>
      <c r="D867" s="119" t="s">
        <v>1331</v>
      </c>
    </row>
    <row r="868" spans="1:4" x14ac:dyDescent="0.25">
      <c r="A868" s="116" t="str">
        <f t="shared" si="13"/>
        <v>1402010100100.5</v>
      </c>
      <c r="B868" s="117">
        <v>140201010010</v>
      </c>
      <c r="C868" s="118">
        <v>0.5</v>
      </c>
      <c r="D868" s="119" t="s">
        <v>1332</v>
      </c>
    </row>
    <row r="869" spans="1:4" x14ac:dyDescent="0.25">
      <c r="A869" s="116" t="str">
        <f t="shared" si="13"/>
        <v>1402010100110.4</v>
      </c>
      <c r="B869" s="117">
        <v>140201010011</v>
      </c>
      <c r="C869" s="118">
        <v>0.4</v>
      </c>
      <c r="D869" s="119" t="s">
        <v>1333</v>
      </c>
    </row>
    <row r="870" spans="1:4" x14ac:dyDescent="0.25">
      <c r="A870" s="116" t="str">
        <f t="shared" si="13"/>
        <v>1402010100120.5</v>
      </c>
      <c r="B870" s="117">
        <v>140201010012</v>
      </c>
      <c r="C870" s="118">
        <v>0.5</v>
      </c>
      <c r="D870" s="119" t="s">
        <v>1334</v>
      </c>
    </row>
    <row r="871" spans="1:4" x14ac:dyDescent="0.25">
      <c r="A871" s="116" t="str">
        <f t="shared" si="13"/>
        <v>1402010100130.55</v>
      </c>
      <c r="B871" s="117">
        <v>140201010013</v>
      </c>
      <c r="C871" s="118">
        <v>0.55000000000000004</v>
      </c>
      <c r="D871" s="119" t="s">
        <v>1335</v>
      </c>
    </row>
    <row r="872" spans="1:4" x14ac:dyDescent="0.25">
      <c r="A872" s="116" t="str">
        <f t="shared" si="13"/>
        <v>1402010100140.5</v>
      </c>
      <c r="B872" s="117">
        <v>140201010014</v>
      </c>
      <c r="C872" s="118">
        <v>0.5</v>
      </c>
      <c r="D872" s="119" t="s">
        <v>1336</v>
      </c>
    </row>
    <row r="873" spans="1:4" x14ac:dyDescent="0.25">
      <c r="A873" s="116" t="str">
        <f t="shared" si="13"/>
        <v>1402010100150.3</v>
      </c>
      <c r="B873" s="117">
        <v>140201010015</v>
      </c>
      <c r="C873" s="118">
        <v>0.3</v>
      </c>
      <c r="D873" s="119" t="s">
        <v>1337</v>
      </c>
    </row>
    <row r="874" spans="1:4" x14ac:dyDescent="0.25">
      <c r="A874" s="116" t="str">
        <f t="shared" si="13"/>
        <v>1402010100160.5</v>
      </c>
      <c r="B874" s="117">
        <v>140201010016</v>
      </c>
      <c r="C874" s="118">
        <v>0.5</v>
      </c>
      <c r="D874" s="119" t="s">
        <v>1338</v>
      </c>
    </row>
    <row r="875" spans="1:4" x14ac:dyDescent="0.25">
      <c r="A875" s="116" t="str">
        <f t="shared" si="13"/>
        <v>1402010100170.5</v>
      </c>
      <c r="B875" s="117">
        <v>140201010017</v>
      </c>
      <c r="C875" s="118">
        <v>0.5</v>
      </c>
      <c r="D875" s="119" t="s">
        <v>1339</v>
      </c>
    </row>
    <row r="876" spans="1:4" x14ac:dyDescent="0.25">
      <c r="A876" s="116" t="str">
        <f t="shared" si="13"/>
        <v>1402010100180.5</v>
      </c>
      <c r="B876" s="117">
        <v>140201010018</v>
      </c>
      <c r="C876" s="118">
        <v>0.5</v>
      </c>
      <c r="D876" s="119" t="s">
        <v>1340</v>
      </c>
    </row>
    <row r="877" spans="1:4" x14ac:dyDescent="0.25">
      <c r="A877" s="116" t="str">
        <f t="shared" si="13"/>
        <v>1402010100190.4</v>
      </c>
      <c r="B877" s="117">
        <v>140201010019</v>
      </c>
      <c r="C877" s="118">
        <v>0.4</v>
      </c>
      <c r="D877" s="119" t="s">
        <v>1341</v>
      </c>
    </row>
    <row r="878" spans="1:4" x14ac:dyDescent="0.25">
      <c r="A878" s="116" t="str">
        <f t="shared" si="13"/>
        <v>1402010100200.2</v>
      </c>
      <c r="B878" s="117">
        <v>140201010020</v>
      </c>
      <c r="C878" s="118">
        <v>0.2</v>
      </c>
      <c r="D878" s="119" t="s">
        <v>1342</v>
      </c>
    </row>
    <row r="879" spans="1:4" x14ac:dyDescent="0.25">
      <c r="A879" s="116" t="str">
        <f t="shared" si="13"/>
        <v>1402010100210.4</v>
      </c>
      <c r="B879" s="117">
        <v>140201010021</v>
      </c>
      <c r="C879" s="118">
        <v>0.4</v>
      </c>
      <c r="D879" s="119" t="s">
        <v>1343</v>
      </c>
    </row>
    <row r="880" spans="1:4" x14ac:dyDescent="0.25">
      <c r="A880" s="116" t="str">
        <f t="shared" si="13"/>
        <v>1402010100220.3</v>
      </c>
      <c r="B880" s="117">
        <v>140201010022</v>
      </c>
      <c r="C880" s="118">
        <v>0.3</v>
      </c>
      <c r="D880" s="119" t="s">
        <v>1344</v>
      </c>
    </row>
    <row r="881" spans="1:4" x14ac:dyDescent="0.25">
      <c r="A881" s="116" t="str">
        <f t="shared" si="13"/>
        <v>1402010100230.4</v>
      </c>
      <c r="B881" s="117">
        <v>140201010023</v>
      </c>
      <c r="C881" s="118">
        <v>0.4</v>
      </c>
      <c r="D881" s="119" t="s">
        <v>1345</v>
      </c>
    </row>
    <row r="882" spans="1:4" x14ac:dyDescent="0.25">
      <c r="A882" s="116" t="str">
        <f t="shared" si="13"/>
        <v>1402010100240.5</v>
      </c>
      <c r="B882" s="117">
        <v>140201010024</v>
      </c>
      <c r="C882" s="118">
        <v>0.5</v>
      </c>
      <c r="D882" s="119" t="s">
        <v>1346</v>
      </c>
    </row>
    <row r="883" spans="1:4" x14ac:dyDescent="0.25">
      <c r="A883" s="116" t="str">
        <f t="shared" si="13"/>
        <v>1402010100250.75</v>
      </c>
      <c r="B883" s="117">
        <v>140201010025</v>
      </c>
      <c r="C883" s="118">
        <v>0.75</v>
      </c>
      <c r="D883" s="119" t="s">
        <v>1347</v>
      </c>
    </row>
    <row r="884" spans="1:4" x14ac:dyDescent="0.25">
      <c r="A884" s="116" t="str">
        <f t="shared" si="13"/>
        <v>1402010101010.3</v>
      </c>
      <c r="B884" s="117">
        <v>140201010101</v>
      </c>
      <c r="C884" s="118">
        <v>0.3</v>
      </c>
      <c r="D884" s="119" t="s">
        <v>1348</v>
      </c>
    </row>
    <row r="885" spans="1:4" x14ac:dyDescent="0.25">
      <c r="A885" s="116" t="str">
        <f t="shared" si="13"/>
        <v>1402010101020.4</v>
      </c>
      <c r="B885" s="117">
        <v>140201010102</v>
      </c>
      <c r="C885" s="118">
        <v>0.4</v>
      </c>
      <c r="D885" s="119" t="s">
        <v>1349</v>
      </c>
    </row>
    <row r="886" spans="1:4" x14ac:dyDescent="0.25">
      <c r="A886" s="116" t="str">
        <f t="shared" si="13"/>
        <v>1402010101030.1</v>
      </c>
      <c r="B886" s="117">
        <v>140201010103</v>
      </c>
      <c r="C886" s="118">
        <v>0.1</v>
      </c>
      <c r="D886" s="119" t="s">
        <v>1350</v>
      </c>
    </row>
    <row r="887" spans="1:4" x14ac:dyDescent="0.25">
      <c r="A887" s="116" t="str">
        <f t="shared" si="13"/>
        <v>1402010101040</v>
      </c>
      <c r="B887" s="117">
        <v>140201010104</v>
      </c>
      <c r="C887" s="118">
        <v>0</v>
      </c>
      <c r="D887" s="119" t="s">
        <v>1351</v>
      </c>
    </row>
    <row r="888" spans="1:4" x14ac:dyDescent="0.25">
      <c r="A888" s="116" t="str">
        <f t="shared" si="13"/>
        <v>1402010101050.3</v>
      </c>
      <c r="B888" s="117">
        <v>140201010105</v>
      </c>
      <c r="C888" s="118">
        <v>0.3</v>
      </c>
      <c r="D888" s="119" t="s">
        <v>1352</v>
      </c>
    </row>
    <row r="889" spans="1:4" x14ac:dyDescent="0.25">
      <c r="A889" s="116" t="str">
        <f t="shared" si="13"/>
        <v>1402010101060</v>
      </c>
      <c r="B889" s="117">
        <v>140201010106</v>
      </c>
      <c r="C889" s="118">
        <v>0</v>
      </c>
      <c r="D889" s="119" t="s">
        <v>1353</v>
      </c>
    </row>
    <row r="890" spans="1:4" x14ac:dyDescent="0.25">
      <c r="A890" s="116" t="str">
        <f t="shared" si="13"/>
        <v>1402010101070.4</v>
      </c>
      <c r="B890" s="117">
        <v>140201010107</v>
      </c>
      <c r="C890" s="118">
        <v>0.4</v>
      </c>
      <c r="D890" s="119" t="s">
        <v>1354</v>
      </c>
    </row>
    <row r="891" spans="1:4" x14ac:dyDescent="0.25">
      <c r="A891" s="116" t="str">
        <f t="shared" si="13"/>
        <v>1402010101080.35</v>
      </c>
      <c r="B891" s="117">
        <v>140201010108</v>
      </c>
      <c r="C891" s="118">
        <v>0.35</v>
      </c>
      <c r="D891" s="119" t="s">
        <v>1355</v>
      </c>
    </row>
    <row r="892" spans="1:4" x14ac:dyDescent="0.25">
      <c r="A892" s="116" t="str">
        <f t="shared" si="13"/>
        <v>1402010101090.4</v>
      </c>
      <c r="B892" s="117">
        <v>140201010109</v>
      </c>
      <c r="C892" s="118">
        <v>0.4</v>
      </c>
      <c r="D892" s="119" t="s">
        <v>1356</v>
      </c>
    </row>
    <row r="893" spans="1:4" x14ac:dyDescent="0.25">
      <c r="A893" s="116" t="str">
        <f t="shared" si="13"/>
        <v>1402010105010</v>
      </c>
      <c r="B893" s="117">
        <v>140201010501</v>
      </c>
      <c r="C893" s="118">
        <v>0</v>
      </c>
      <c r="D893" s="119" t="s">
        <v>1357</v>
      </c>
    </row>
    <row r="894" spans="1:4" x14ac:dyDescent="0.25">
      <c r="A894" s="116" t="str">
        <f t="shared" si="13"/>
        <v>1402010105020.4</v>
      </c>
      <c r="B894" s="117">
        <v>140201010502</v>
      </c>
      <c r="C894" s="118">
        <v>0.4</v>
      </c>
      <c r="D894" s="119" t="s">
        <v>1358</v>
      </c>
    </row>
    <row r="895" spans="1:4" x14ac:dyDescent="0.25">
      <c r="A895" s="116" t="str">
        <f t="shared" si="13"/>
        <v>1402010105030.4</v>
      </c>
      <c r="B895" s="117">
        <v>140201010503</v>
      </c>
      <c r="C895" s="118">
        <v>0.4</v>
      </c>
      <c r="D895" s="119" t="s">
        <v>1359</v>
      </c>
    </row>
    <row r="896" spans="1:4" x14ac:dyDescent="0.25">
      <c r="A896" s="116" t="str">
        <f t="shared" si="13"/>
        <v>1402010105040.4</v>
      </c>
      <c r="B896" s="117">
        <v>140201010504</v>
      </c>
      <c r="C896" s="118">
        <v>0.4</v>
      </c>
      <c r="D896" s="119" t="s">
        <v>1360</v>
      </c>
    </row>
    <row r="897" spans="1:4" x14ac:dyDescent="0.25">
      <c r="A897" s="116" t="str">
        <f t="shared" si="13"/>
        <v>1402010107010</v>
      </c>
      <c r="B897" s="117">
        <v>140201010701</v>
      </c>
      <c r="C897" s="118">
        <v>0</v>
      </c>
      <c r="D897" s="119" t="s">
        <v>1361</v>
      </c>
    </row>
    <row r="898" spans="1:4" x14ac:dyDescent="0.25">
      <c r="A898" s="116" t="str">
        <f t="shared" ref="A898:A961" si="14">CONCATENATE(B898,C898)</f>
        <v>1402010107020.5</v>
      </c>
      <c r="B898" s="117">
        <v>140201010702</v>
      </c>
      <c r="C898" s="118">
        <v>0.5</v>
      </c>
      <c r="D898" s="119" t="s">
        <v>1362</v>
      </c>
    </row>
    <row r="899" spans="1:4" x14ac:dyDescent="0.25">
      <c r="A899" s="116" t="str">
        <f t="shared" si="14"/>
        <v>1402010108010.15</v>
      </c>
      <c r="B899" s="117">
        <v>140201010801</v>
      </c>
      <c r="C899" s="118">
        <v>0.15</v>
      </c>
      <c r="D899" s="119" t="s">
        <v>1363</v>
      </c>
    </row>
    <row r="900" spans="1:4" x14ac:dyDescent="0.25">
      <c r="A900" s="116" t="str">
        <f t="shared" si="14"/>
        <v>1402010108020.15</v>
      </c>
      <c r="B900" s="117">
        <v>140201010802</v>
      </c>
      <c r="C900" s="118">
        <v>0.15</v>
      </c>
      <c r="D900" s="119" t="s">
        <v>1364</v>
      </c>
    </row>
    <row r="901" spans="1:4" x14ac:dyDescent="0.25">
      <c r="A901" s="116" t="str">
        <f t="shared" si="14"/>
        <v>1402010108030.3</v>
      </c>
      <c r="B901" s="117">
        <v>140201010803</v>
      </c>
      <c r="C901" s="118">
        <v>0.3</v>
      </c>
      <c r="D901" s="119" t="s">
        <v>1365</v>
      </c>
    </row>
    <row r="902" spans="1:4" x14ac:dyDescent="0.25">
      <c r="A902" s="116" t="str">
        <f t="shared" si="14"/>
        <v>1402010108040.3</v>
      </c>
      <c r="B902" s="117">
        <v>140201010804</v>
      </c>
      <c r="C902" s="118">
        <v>0.3</v>
      </c>
      <c r="D902" s="119" t="s">
        <v>1366</v>
      </c>
    </row>
    <row r="903" spans="1:4" x14ac:dyDescent="0.25">
      <c r="A903" s="116" t="str">
        <f t="shared" si="14"/>
        <v>1402020100010.6</v>
      </c>
      <c r="B903" s="117">
        <v>140202010001</v>
      </c>
      <c r="C903" s="118">
        <v>0.6</v>
      </c>
      <c r="D903" s="119" t="s">
        <v>1367</v>
      </c>
    </row>
    <row r="904" spans="1:4" x14ac:dyDescent="0.25">
      <c r="A904" s="116" t="str">
        <f t="shared" si="14"/>
        <v>1402020100020.5</v>
      </c>
      <c r="B904" s="117">
        <v>140202010002</v>
      </c>
      <c r="C904" s="118">
        <v>0.5</v>
      </c>
      <c r="D904" s="119" t="s">
        <v>1368</v>
      </c>
    </row>
    <row r="905" spans="1:4" x14ac:dyDescent="0.25">
      <c r="A905" s="116" t="str">
        <f t="shared" si="14"/>
        <v>1402020100030.4</v>
      </c>
      <c r="B905" s="117">
        <v>140202010003</v>
      </c>
      <c r="C905" s="118">
        <v>0.4</v>
      </c>
      <c r="D905" s="119" t="s">
        <v>701</v>
      </c>
    </row>
    <row r="906" spans="1:4" x14ac:dyDescent="0.25">
      <c r="A906" s="116" t="str">
        <f t="shared" si="14"/>
        <v>1402020100040.6</v>
      </c>
      <c r="B906" s="117">
        <v>140202010004</v>
      </c>
      <c r="C906" s="118">
        <v>0.6</v>
      </c>
      <c r="D906" s="119" t="s">
        <v>1369</v>
      </c>
    </row>
    <row r="907" spans="1:4" x14ac:dyDescent="0.25">
      <c r="A907" s="116" t="str">
        <f t="shared" si="14"/>
        <v>1402020100050.5</v>
      </c>
      <c r="B907" s="117">
        <v>140202010005</v>
      </c>
      <c r="C907" s="118">
        <v>0.5</v>
      </c>
      <c r="D907" s="119" t="s">
        <v>1370</v>
      </c>
    </row>
    <row r="908" spans="1:4" x14ac:dyDescent="0.25">
      <c r="A908" s="116" t="str">
        <f t="shared" si="14"/>
        <v>1402020100060.6</v>
      </c>
      <c r="B908" s="117">
        <v>140202010006</v>
      </c>
      <c r="C908" s="118">
        <v>0.6</v>
      </c>
      <c r="D908" s="119" t="s">
        <v>1371</v>
      </c>
    </row>
    <row r="909" spans="1:4" x14ac:dyDescent="0.25">
      <c r="A909" s="116" t="str">
        <f t="shared" si="14"/>
        <v>1402020100070.4</v>
      </c>
      <c r="B909" s="117">
        <v>140202010007</v>
      </c>
      <c r="C909" s="118">
        <v>0.4</v>
      </c>
      <c r="D909" s="119" t="s">
        <v>1372</v>
      </c>
    </row>
    <row r="910" spans="1:4" x14ac:dyDescent="0.25">
      <c r="A910" s="116" t="str">
        <f t="shared" si="14"/>
        <v>1402020100080.5</v>
      </c>
      <c r="B910" s="117">
        <v>140202010008</v>
      </c>
      <c r="C910" s="118">
        <v>0.5</v>
      </c>
      <c r="D910" s="119" t="s">
        <v>1373</v>
      </c>
    </row>
    <row r="911" spans="1:4" x14ac:dyDescent="0.25">
      <c r="A911" s="116" t="str">
        <f t="shared" si="14"/>
        <v>1402020100090.35</v>
      </c>
      <c r="B911" s="117">
        <v>140202010009</v>
      </c>
      <c r="C911" s="118">
        <v>0.35</v>
      </c>
      <c r="D911" s="119" t="s">
        <v>1374</v>
      </c>
    </row>
    <row r="912" spans="1:4" x14ac:dyDescent="0.25">
      <c r="A912" s="116" t="str">
        <f t="shared" si="14"/>
        <v>1402020100100.5</v>
      </c>
      <c r="B912" s="117">
        <v>140202010010</v>
      </c>
      <c r="C912" s="118">
        <v>0.5</v>
      </c>
      <c r="D912" s="119" t="s">
        <v>1375</v>
      </c>
    </row>
    <row r="913" spans="1:4" x14ac:dyDescent="0.25">
      <c r="A913" s="116" t="str">
        <f t="shared" si="14"/>
        <v>1402020100110.2</v>
      </c>
      <c r="B913" s="117">
        <v>140202010011</v>
      </c>
      <c r="C913" s="118">
        <v>0.2</v>
      </c>
      <c r="D913" s="119" t="s">
        <v>1376</v>
      </c>
    </row>
    <row r="914" spans="1:4" x14ac:dyDescent="0.25">
      <c r="A914" s="116" t="str">
        <f t="shared" si="14"/>
        <v>1402020100120.75</v>
      </c>
      <c r="B914" s="117">
        <v>140202010012</v>
      </c>
      <c r="C914" s="118">
        <v>0.75</v>
      </c>
      <c r="D914" s="119" t="s">
        <v>1377</v>
      </c>
    </row>
    <row r="915" spans="1:4" x14ac:dyDescent="0.25">
      <c r="A915" s="116" t="str">
        <f t="shared" si="14"/>
        <v>1402020100130.4</v>
      </c>
      <c r="B915" s="117">
        <v>140202010013</v>
      </c>
      <c r="C915" s="118">
        <v>0.4</v>
      </c>
      <c r="D915" s="119" t="s">
        <v>1378</v>
      </c>
    </row>
    <row r="916" spans="1:4" x14ac:dyDescent="0.25">
      <c r="A916" s="116" t="str">
        <f t="shared" si="14"/>
        <v>1402020100141</v>
      </c>
      <c r="B916" s="117">
        <v>140202010014</v>
      </c>
      <c r="C916" s="118">
        <v>1</v>
      </c>
      <c r="D916" s="119" t="s">
        <v>1379</v>
      </c>
    </row>
    <row r="917" spans="1:4" x14ac:dyDescent="0.25">
      <c r="A917" s="116" t="str">
        <f t="shared" si="14"/>
        <v>1402020100150.4</v>
      </c>
      <c r="B917" s="117">
        <v>140202010015</v>
      </c>
      <c r="C917" s="118">
        <v>0.4</v>
      </c>
      <c r="D917" s="119" t="s">
        <v>1380</v>
      </c>
    </row>
    <row r="918" spans="1:4" x14ac:dyDescent="0.25">
      <c r="A918" s="116" t="str">
        <f t="shared" si="14"/>
        <v>1402020100160.6</v>
      </c>
      <c r="B918" s="117">
        <v>140202010016</v>
      </c>
      <c r="C918" s="118">
        <v>0.6</v>
      </c>
      <c r="D918" s="119" t="s">
        <v>1381</v>
      </c>
    </row>
    <row r="919" spans="1:4" x14ac:dyDescent="0.25">
      <c r="A919" s="116" t="str">
        <f t="shared" si="14"/>
        <v>1402020100170.4</v>
      </c>
      <c r="B919" s="117">
        <v>140202010017</v>
      </c>
      <c r="C919" s="118">
        <v>0.4</v>
      </c>
      <c r="D919" s="119" t="s">
        <v>1382</v>
      </c>
    </row>
    <row r="920" spans="1:4" x14ac:dyDescent="0.25">
      <c r="A920" s="116" t="str">
        <f t="shared" si="14"/>
        <v>1402020100180.6</v>
      </c>
      <c r="B920" s="117">
        <v>140202010018</v>
      </c>
      <c r="C920" s="118">
        <v>0.6</v>
      </c>
      <c r="D920" s="119" t="s">
        <v>1383</v>
      </c>
    </row>
    <row r="921" spans="1:4" x14ac:dyDescent="0.25">
      <c r="A921" s="116" t="str">
        <f t="shared" si="14"/>
        <v>1402020103010</v>
      </c>
      <c r="B921" s="117">
        <v>140202010301</v>
      </c>
      <c r="C921" s="118">
        <v>0</v>
      </c>
      <c r="D921" s="119" t="s">
        <v>1384</v>
      </c>
    </row>
    <row r="922" spans="1:4" x14ac:dyDescent="0.25">
      <c r="A922" s="116" t="str">
        <f t="shared" si="14"/>
        <v>1402020103020.4</v>
      </c>
      <c r="B922" s="117">
        <v>140202010302</v>
      </c>
      <c r="C922" s="118">
        <v>0.4</v>
      </c>
      <c r="D922" s="119" t="s">
        <v>1385</v>
      </c>
    </row>
    <row r="923" spans="1:4" x14ac:dyDescent="0.25">
      <c r="A923" s="116" t="str">
        <f t="shared" si="14"/>
        <v>1402020103030</v>
      </c>
      <c r="B923" s="117">
        <v>140202010303</v>
      </c>
      <c r="C923" s="118">
        <v>0</v>
      </c>
      <c r="D923" s="119" t="s">
        <v>1386</v>
      </c>
    </row>
    <row r="924" spans="1:4" x14ac:dyDescent="0.25">
      <c r="A924" s="116" t="str">
        <f t="shared" si="14"/>
        <v>1402020103040.15</v>
      </c>
      <c r="B924" s="117">
        <v>140202010304</v>
      </c>
      <c r="C924" s="118">
        <v>0.15</v>
      </c>
      <c r="D924" s="119" t="s">
        <v>1387</v>
      </c>
    </row>
    <row r="925" spans="1:4" x14ac:dyDescent="0.25">
      <c r="A925" s="116" t="str">
        <f t="shared" si="14"/>
        <v>1402020200010.3</v>
      </c>
      <c r="B925" s="117">
        <v>140202020001</v>
      </c>
      <c r="C925" s="118">
        <v>0.3</v>
      </c>
      <c r="D925" s="119" t="s">
        <v>1388</v>
      </c>
    </row>
    <row r="926" spans="1:4" x14ac:dyDescent="0.25">
      <c r="A926" s="116" t="str">
        <f t="shared" si="14"/>
        <v>1402020200020.4</v>
      </c>
      <c r="B926" s="117">
        <v>140202020002</v>
      </c>
      <c r="C926" s="118">
        <v>0.4</v>
      </c>
      <c r="D926" s="119" t="s">
        <v>1389</v>
      </c>
    </row>
    <row r="927" spans="1:4" x14ac:dyDescent="0.25">
      <c r="A927" s="116" t="str">
        <f t="shared" si="14"/>
        <v>1402020200030.1</v>
      </c>
      <c r="B927" s="117">
        <v>140202020003</v>
      </c>
      <c r="C927" s="118">
        <v>0.1</v>
      </c>
      <c r="D927" s="119" t="s">
        <v>1390</v>
      </c>
    </row>
    <row r="928" spans="1:4" x14ac:dyDescent="0.25">
      <c r="A928" s="116" t="str">
        <f t="shared" si="14"/>
        <v>1402020200040.2</v>
      </c>
      <c r="B928" s="117">
        <v>140202020004</v>
      </c>
      <c r="C928" s="118">
        <v>0.2</v>
      </c>
      <c r="D928" s="119" t="s">
        <v>1391</v>
      </c>
    </row>
    <row r="929" spans="1:4" x14ac:dyDescent="0.25">
      <c r="A929" s="116" t="str">
        <f t="shared" si="14"/>
        <v>1402020200050.5</v>
      </c>
      <c r="B929" s="117">
        <v>140202020005</v>
      </c>
      <c r="C929" s="118">
        <v>0.5</v>
      </c>
      <c r="D929" s="119" t="s">
        <v>1392</v>
      </c>
    </row>
    <row r="930" spans="1:4" x14ac:dyDescent="0.25">
      <c r="A930" s="116" t="str">
        <f t="shared" si="14"/>
        <v>1402020200060.3</v>
      </c>
      <c r="B930" s="117">
        <v>140202020006</v>
      </c>
      <c r="C930" s="118">
        <v>0.3</v>
      </c>
      <c r="D930" s="119" t="s">
        <v>1393</v>
      </c>
    </row>
    <row r="931" spans="1:4" x14ac:dyDescent="0.25">
      <c r="A931" s="116" t="str">
        <f t="shared" si="14"/>
        <v>1402020200070.3</v>
      </c>
      <c r="B931" s="117">
        <v>140202020007</v>
      </c>
      <c r="C931" s="118">
        <v>0.3</v>
      </c>
      <c r="D931" s="119" t="s">
        <v>1394</v>
      </c>
    </row>
    <row r="932" spans="1:4" x14ac:dyDescent="0.25">
      <c r="A932" s="116" t="str">
        <f t="shared" si="14"/>
        <v>1402020200080.45</v>
      </c>
      <c r="B932" s="117">
        <v>140202020008</v>
      </c>
      <c r="C932" s="118">
        <v>0.45</v>
      </c>
      <c r="D932" s="119" t="s">
        <v>1395</v>
      </c>
    </row>
    <row r="933" spans="1:4" x14ac:dyDescent="0.25">
      <c r="A933" s="116" t="str">
        <f t="shared" si="14"/>
        <v>1402020200090.6</v>
      </c>
      <c r="B933" s="117">
        <v>140202020009</v>
      </c>
      <c r="C933" s="118">
        <v>0.6</v>
      </c>
      <c r="D933" s="119" t="s">
        <v>1396</v>
      </c>
    </row>
    <row r="934" spans="1:4" x14ac:dyDescent="0.25">
      <c r="A934" s="116" t="str">
        <f t="shared" si="14"/>
        <v>1402020200100.1</v>
      </c>
      <c r="B934" s="117">
        <v>140202020010</v>
      </c>
      <c r="C934" s="118">
        <v>0.1</v>
      </c>
      <c r="D934" s="119" t="s">
        <v>1397</v>
      </c>
    </row>
    <row r="935" spans="1:4" x14ac:dyDescent="0.25">
      <c r="A935" s="116" t="str">
        <f t="shared" si="14"/>
        <v>1402020205010.15</v>
      </c>
      <c r="B935" s="117">
        <v>140202020501</v>
      </c>
      <c r="C935" s="118">
        <v>0.15</v>
      </c>
      <c r="D935" s="119" t="s">
        <v>1398</v>
      </c>
    </row>
    <row r="936" spans="1:4" x14ac:dyDescent="0.25">
      <c r="A936" s="116" t="str">
        <f t="shared" si="14"/>
        <v>1402020205020.5</v>
      </c>
      <c r="B936" s="117">
        <v>140202020502</v>
      </c>
      <c r="C936" s="118">
        <v>0.5</v>
      </c>
      <c r="D936" s="119" t="s">
        <v>1399</v>
      </c>
    </row>
    <row r="937" spans="1:4" x14ac:dyDescent="0.25">
      <c r="A937" s="116" t="str">
        <f t="shared" si="14"/>
        <v>1402020205030.5</v>
      </c>
      <c r="B937" s="117">
        <v>140202020503</v>
      </c>
      <c r="C937" s="118">
        <v>0.5</v>
      </c>
      <c r="D937" s="119" t="s">
        <v>1400</v>
      </c>
    </row>
    <row r="938" spans="1:4" x14ac:dyDescent="0.25">
      <c r="A938" s="116" t="str">
        <f t="shared" si="14"/>
        <v>1402020207010.25</v>
      </c>
      <c r="B938" s="117">
        <v>140202020701</v>
      </c>
      <c r="C938" s="118">
        <v>0.25</v>
      </c>
      <c r="D938" s="119" t="s">
        <v>1401</v>
      </c>
    </row>
    <row r="939" spans="1:4" x14ac:dyDescent="0.25">
      <c r="A939" s="116" t="str">
        <f t="shared" si="14"/>
        <v>1402020208010.5</v>
      </c>
      <c r="B939" s="117">
        <v>140202020801</v>
      </c>
      <c r="C939" s="118">
        <v>0.5</v>
      </c>
      <c r="D939" s="119" t="s">
        <v>1402</v>
      </c>
    </row>
    <row r="940" spans="1:4" x14ac:dyDescent="0.25">
      <c r="A940" s="116" t="str">
        <f t="shared" si="14"/>
        <v>1402020208020.5</v>
      </c>
      <c r="B940" s="117">
        <v>140202020802</v>
      </c>
      <c r="C940" s="118">
        <v>0.5</v>
      </c>
      <c r="D940" s="119" t="s">
        <v>1403</v>
      </c>
    </row>
    <row r="941" spans="1:4" x14ac:dyDescent="0.25">
      <c r="A941" s="116" t="str">
        <f t="shared" si="14"/>
        <v>1402020208030.5</v>
      </c>
      <c r="B941" s="117">
        <v>140202020803</v>
      </c>
      <c r="C941" s="118">
        <v>0.5</v>
      </c>
      <c r="D941" s="119" t="s">
        <v>1404</v>
      </c>
    </row>
    <row r="942" spans="1:4" x14ac:dyDescent="0.25">
      <c r="A942" s="116" t="str">
        <f t="shared" si="14"/>
        <v>1402020208040.5</v>
      </c>
      <c r="B942" s="117">
        <v>140202020804</v>
      </c>
      <c r="C942" s="118">
        <v>0.5</v>
      </c>
      <c r="D942" s="119" t="s">
        <v>1405</v>
      </c>
    </row>
    <row r="943" spans="1:4" x14ac:dyDescent="0.25">
      <c r="A943" s="116" t="str">
        <f t="shared" si="14"/>
        <v>1402020208050.8</v>
      </c>
      <c r="B943" s="117">
        <v>140202020805</v>
      </c>
      <c r="C943" s="118">
        <v>0.8</v>
      </c>
      <c r="D943" s="119" t="s">
        <v>1406</v>
      </c>
    </row>
    <row r="944" spans="1:4" x14ac:dyDescent="0.25">
      <c r="A944" s="116" t="str">
        <f t="shared" si="14"/>
        <v>1402020300010</v>
      </c>
      <c r="B944" s="117">
        <v>140202030001</v>
      </c>
      <c r="C944" s="118">
        <v>0</v>
      </c>
      <c r="D944" s="119" t="s">
        <v>1407</v>
      </c>
    </row>
    <row r="945" spans="1:4" x14ac:dyDescent="0.25">
      <c r="A945" s="116" t="str">
        <f t="shared" si="14"/>
        <v>1402020300020.2</v>
      </c>
      <c r="B945" s="117">
        <v>140202030002</v>
      </c>
      <c r="C945" s="118">
        <v>0.2</v>
      </c>
      <c r="D945" s="119" t="s">
        <v>1408</v>
      </c>
    </row>
    <row r="946" spans="1:4" x14ac:dyDescent="0.25">
      <c r="A946" s="116" t="str">
        <f t="shared" si="14"/>
        <v>1402020300030.15</v>
      </c>
      <c r="B946" s="117">
        <v>140202030003</v>
      </c>
      <c r="C946" s="118">
        <v>0.15</v>
      </c>
      <c r="D946" s="119" t="s">
        <v>1409</v>
      </c>
    </row>
    <row r="947" spans="1:4" x14ac:dyDescent="0.25">
      <c r="A947" s="116" t="str">
        <f t="shared" si="14"/>
        <v>1402020300040.15</v>
      </c>
      <c r="B947" s="117">
        <v>140202030004</v>
      </c>
      <c r="C947" s="118">
        <v>0.15</v>
      </c>
      <c r="D947" s="119" t="s">
        <v>1410</v>
      </c>
    </row>
    <row r="948" spans="1:4" x14ac:dyDescent="0.25">
      <c r="A948" s="116" t="str">
        <f t="shared" si="14"/>
        <v>1402020300050.35</v>
      </c>
      <c r="B948" s="117">
        <v>140202030005</v>
      </c>
      <c r="C948" s="118">
        <v>0.35</v>
      </c>
      <c r="D948" s="119" t="s">
        <v>1411</v>
      </c>
    </row>
    <row r="949" spans="1:4" x14ac:dyDescent="0.25">
      <c r="A949" s="116" t="str">
        <f t="shared" si="14"/>
        <v>1402020300060.25</v>
      </c>
      <c r="B949" s="117">
        <v>140202030006</v>
      </c>
      <c r="C949" s="118">
        <v>0.25</v>
      </c>
      <c r="D949" s="119" t="s">
        <v>1412</v>
      </c>
    </row>
    <row r="950" spans="1:4" x14ac:dyDescent="0.25">
      <c r="A950" s="116" t="str">
        <f t="shared" si="14"/>
        <v>1402020300070.15</v>
      </c>
      <c r="B950" s="117">
        <v>140202030007</v>
      </c>
      <c r="C950" s="118">
        <v>0.15</v>
      </c>
      <c r="D950" s="119" t="s">
        <v>1413</v>
      </c>
    </row>
    <row r="951" spans="1:4" x14ac:dyDescent="0.25">
      <c r="A951" s="116" t="str">
        <f t="shared" si="14"/>
        <v>1402020300080.15</v>
      </c>
      <c r="B951" s="117">
        <v>140202030008</v>
      </c>
      <c r="C951" s="118">
        <v>0.15</v>
      </c>
      <c r="D951" s="119" t="s">
        <v>1414</v>
      </c>
    </row>
    <row r="952" spans="1:4" x14ac:dyDescent="0.25">
      <c r="A952" s="116" t="str">
        <f t="shared" si="14"/>
        <v>1402020300090</v>
      </c>
      <c r="B952" s="117">
        <v>140202030009</v>
      </c>
      <c r="C952" s="118">
        <v>0</v>
      </c>
      <c r="D952" s="119" t="s">
        <v>564</v>
      </c>
    </row>
    <row r="953" spans="1:4" x14ac:dyDescent="0.25">
      <c r="A953" s="116" t="str">
        <f t="shared" si="14"/>
        <v>1402030200010.6</v>
      </c>
      <c r="B953" s="117">
        <v>140203020001</v>
      </c>
      <c r="C953" s="118">
        <v>0.6</v>
      </c>
      <c r="D953" s="119" t="s">
        <v>1415</v>
      </c>
    </row>
    <row r="954" spans="1:4" x14ac:dyDescent="0.25">
      <c r="A954" s="116" t="str">
        <f t="shared" si="14"/>
        <v>1402030200020.7</v>
      </c>
      <c r="B954" s="117">
        <v>140203020002</v>
      </c>
      <c r="C954" s="118">
        <v>0.7</v>
      </c>
      <c r="D954" s="119" t="s">
        <v>1416</v>
      </c>
    </row>
    <row r="955" spans="1:4" x14ac:dyDescent="0.25">
      <c r="A955" s="116" t="str">
        <f t="shared" si="14"/>
        <v>1402030200030.25</v>
      </c>
      <c r="B955" s="117">
        <v>140203020003</v>
      </c>
      <c r="C955" s="118">
        <v>0.25</v>
      </c>
      <c r="D955" s="119" t="s">
        <v>1417</v>
      </c>
    </row>
    <row r="956" spans="1:4" x14ac:dyDescent="0.25">
      <c r="A956" s="116" t="str">
        <f t="shared" si="14"/>
        <v>1402030200041</v>
      </c>
      <c r="B956" s="117">
        <v>140203020004</v>
      </c>
      <c r="C956" s="118">
        <v>1</v>
      </c>
      <c r="D956" s="119" t="s">
        <v>1418</v>
      </c>
    </row>
    <row r="957" spans="1:4" x14ac:dyDescent="0.25">
      <c r="A957" s="116" t="str">
        <f t="shared" si="14"/>
        <v>1402030200050.4</v>
      </c>
      <c r="B957" s="117">
        <v>140203020005</v>
      </c>
      <c r="C957" s="118">
        <v>0.4</v>
      </c>
      <c r="D957" s="119" t="s">
        <v>1419</v>
      </c>
    </row>
    <row r="958" spans="1:4" x14ac:dyDescent="0.25">
      <c r="A958" s="116" t="str">
        <f t="shared" si="14"/>
        <v>1402030200060.5</v>
      </c>
      <c r="B958" s="117">
        <v>140203020006</v>
      </c>
      <c r="C958" s="118">
        <v>0.5</v>
      </c>
      <c r="D958" s="119" t="s">
        <v>1420</v>
      </c>
    </row>
    <row r="959" spans="1:4" x14ac:dyDescent="0.25">
      <c r="A959" s="116" t="str">
        <f t="shared" si="14"/>
        <v>1402030200071</v>
      </c>
      <c r="B959" s="117">
        <v>140203020007</v>
      </c>
      <c r="C959" s="118">
        <v>1</v>
      </c>
      <c r="D959" s="119" t="s">
        <v>1421</v>
      </c>
    </row>
    <row r="960" spans="1:4" x14ac:dyDescent="0.25">
      <c r="A960" s="116" t="str">
        <f t="shared" si="14"/>
        <v>1402030200080.5</v>
      </c>
      <c r="B960" s="117">
        <v>140203020008</v>
      </c>
      <c r="C960" s="118">
        <v>0.5</v>
      </c>
      <c r="D960" s="119" t="s">
        <v>1422</v>
      </c>
    </row>
    <row r="961" spans="1:4" x14ac:dyDescent="0.25">
      <c r="A961" s="116" t="str">
        <f t="shared" si="14"/>
        <v>1402030200091</v>
      </c>
      <c r="B961" s="117">
        <v>140203020009</v>
      </c>
      <c r="C961" s="118">
        <v>1</v>
      </c>
      <c r="D961" s="119" t="s">
        <v>1423</v>
      </c>
    </row>
    <row r="962" spans="1:4" x14ac:dyDescent="0.25">
      <c r="A962" s="116" t="str">
        <f t="shared" ref="A962:A1025" si="15">CONCATENATE(B962,C962)</f>
        <v>1402030200101</v>
      </c>
      <c r="B962" s="117">
        <v>140203020010</v>
      </c>
      <c r="C962" s="118">
        <v>1</v>
      </c>
      <c r="D962" s="119" t="s">
        <v>1424</v>
      </c>
    </row>
    <row r="963" spans="1:4" x14ac:dyDescent="0.25">
      <c r="A963" s="116" t="str">
        <f t="shared" si="15"/>
        <v>1402030201010.5</v>
      </c>
      <c r="B963" s="117">
        <v>140203020101</v>
      </c>
      <c r="C963" s="118">
        <v>0.5</v>
      </c>
      <c r="D963" s="119" t="s">
        <v>1425</v>
      </c>
    </row>
    <row r="964" spans="1:4" x14ac:dyDescent="0.25">
      <c r="A964" s="116" t="str">
        <f t="shared" si="15"/>
        <v>1403010100010.2</v>
      </c>
      <c r="B964" s="117">
        <v>140301010001</v>
      </c>
      <c r="C964" s="118">
        <v>0.2</v>
      </c>
      <c r="D964" s="119" t="s">
        <v>1426</v>
      </c>
    </row>
    <row r="965" spans="1:4" x14ac:dyDescent="0.25">
      <c r="A965" s="116" t="str">
        <f t="shared" si="15"/>
        <v>1403010100020.25</v>
      </c>
      <c r="B965" s="117">
        <v>140301010002</v>
      </c>
      <c r="C965" s="118">
        <v>0.25</v>
      </c>
      <c r="D965" s="119" t="s">
        <v>1427</v>
      </c>
    </row>
    <row r="966" spans="1:4" x14ac:dyDescent="0.25">
      <c r="A966" s="116" t="str">
        <f t="shared" si="15"/>
        <v>1403010100030.7</v>
      </c>
      <c r="B966" s="117">
        <v>140301010003</v>
      </c>
      <c r="C966" s="118">
        <v>0.7</v>
      </c>
      <c r="D966" s="119" t="s">
        <v>1428</v>
      </c>
    </row>
    <row r="967" spans="1:4" x14ac:dyDescent="0.25">
      <c r="A967" s="116" t="str">
        <f t="shared" si="15"/>
        <v>1403010100040.4</v>
      </c>
      <c r="B967" s="117">
        <v>140301010004</v>
      </c>
      <c r="C967" s="118">
        <v>0.4</v>
      </c>
      <c r="D967" s="119" t="s">
        <v>1429</v>
      </c>
    </row>
    <row r="968" spans="1:4" x14ac:dyDescent="0.25">
      <c r="A968" s="116" t="str">
        <f t="shared" si="15"/>
        <v>1403010100050.2</v>
      </c>
      <c r="B968" s="117">
        <v>140301010005</v>
      </c>
      <c r="C968" s="118">
        <v>0.2</v>
      </c>
      <c r="D968" s="119" t="s">
        <v>1430</v>
      </c>
    </row>
    <row r="969" spans="1:4" x14ac:dyDescent="0.25">
      <c r="A969" s="116" t="str">
        <f t="shared" si="15"/>
        <v>1403010100060.1</v>
      </c>
      <c r="B969" s="117">
        <v>140301010006</v>
      </c>
      <c r="C969" s="118">
        <v>0.1</v>
      </c>
      <c r="D969" s="119" t="s">
        <v>1431</v>
      </c>
    </row>
    <row r="970" spans="1:4" x14ac:dyDescent="0.25">
      <c r="A970" s="116" t="str">
        <f t="shared" si="15"/>
        <v>1403010100070.2</v>
      </c>
      <c r="B970" s="117">
        <v>140301010007</v>
      </c>
      <c r="C970" s="118">
        <v>0.2</v>
      </c>
      <c r="D970" s="119" t="s">
        <v>1432</v>
      </c>
    </row>
    <row r="971" spans="1:4" x14ac:dyDescent="0.25">
      <c r="A971" s="116" t="str">
        <f t="shared" si="15"/>
        <v>1403010100080.2</v>
      </c>
      <c r="B971" s="117">
        <v>140301010008</v>
      </c>
      <c r="C971" s="118">
        <v>0.2</v>
      </c>
      <c r="D971" s="119" t="s">
        <v>1433</v>
      </c>
    </row>
    <row r="972" spans="1:4" x14ac:dyDescent="0.25">
      <c r="A972" s="116" t="str">
        <f t="shared" si="15"/>
        <v>1403010100090.4</v>
      </c>
      <c r="B972" s="117">
        <v>140301010009</v>
      </c>
      <c r="C972" s="118">
        <v>0.4</v>
      </c>
      <c r="D972" s="119" t="s">
        <v>1434</v>
      </c>
    </row>
    <row r="973" spans="1:4" x14ac:dyDescent="0.25">
      <c r="A973" s="116" t="str">
        <f t="shared" si="15"/>
        <v>1403010100100.25</v>
      </c>
      <c r="B973" s="117">
        <v>140301010010</v>
      </c>
      <c r="C973" s="118">
        <v>0.25</v>
      </c>
      <c r="D973" s="119" t="s">
        <v>1435</v>
      </c>
    </row>
    <row r="974" spans="1:4" x14ac:dyDescent="0.25">
      <c r="A974" s="116" t="str">
        <f t="shared" si="15"/>
        <v>1403010100110.3</v>
      </c>
      <c r="B974" s="117">
        <v>140301010011</v>
      </c>
      <c r="C974" s="118">
        <v>0.3</v>
      </c>
      <c r="D974" s="119" t="s">
        <v>1436</v>
      </c>
    </row>
    <row r="975" spans="1:4" x14ac:dyDescent="0.25">
      <c r="A975" s="116" t="str">
        <f t="shared" si="15"/>
        <v>1403010100120.5</v>
      </c>
      <c r="B975" s="117">
        <v>140301010012</v>
      </c>
      <c r="C975" s="118">
        <v>0.5</v>
      </c>
      <c r="D975" s="119" t="s">
        <v>1437</v>
      </c>
    </row>
    <row r="976" spans="1:4" x14ac:dyDescent="0.25">
      <c r="A976" s="116" t="str">
        <f t="shared" si="15"/>
        <v>1403010100130.2</v>
      </c>
      <c r="B976" s="117">
        <v>140301010013</v>
      </c>
      <c r="C976" s="118">
        <v>0.2</v>
      </c>
      <c r="D976" s="119" t="s">
        <v>1438</v>
      </c>
    </row>
    <row r="977" spans="1:4" x14ac:dyDescent="0.25">
      <c r="A977" s="116" t="str">
        <f t="shared" si="15"/>
        <v>1403010100140.15</v>
      </c>
      <c r="B977" s="117">
        <v>140301010014</v>
      </c>
      <c r="C977" s="118">
        <v>0.15</v>
      </c>
      <c r="D977" s="119" t="s">
        <v>1439</v>
      </c>
    </row>
    <row r="978" spans="1:4" x14ac:dyDescent="0.25">
      <c r="A978" s="116" t="str">
        <f t="shared" si="15"/>
        <v>1403010100160.1</v>
      </c>
      <c r="B978" s="117">
        <v>140301010016</v>
      </c>
      <c r="C978" s="118">
        <v>0.1</v>
      </c>
      <c r="D978" s="119" t="s">
        <v>1440</v>
      </c>
    </row>
    <row r="979" spans="1:4" x14ac:dyDescent="0.25">
      <c r="A979" s="116" t="str">
        <f t="shared" si="15"/>
        <v>1403010100170.5</v>
      </c>
      <c r="B979" s="117">
        <v>140301010017</v>
      </c>
      <c r="C979" s="118">
        <v>0.5</v>
      </c>
      <c r="D979" s="119" t="s">
        <v>1441</v>
      </c>
    </row>
    <row r="980" spans="1:4" x14ac:dyDescent="0.25">
      <c r="A980" s="116" t="str">
        <f t="shared" si="15"/>
        <v>1403010100180.35</v>
      </c>
      <c r="B980" s="117">
        <v>140301010018</v>
      </c>
      <c r="C980" s="118">
        <v>0.35</v>
      </c>
      <c r="D980" s="119" t="s">
        <v>1442</v>
      </c>
    </row>
    <row r="981" spans="1:4" x14ac:dyDescent="0.25">
      <c r="A981" s="116" t="str">
        <f t="shared" si="15"/>
        <v>1403010100190.2</v>
      </c>
      <c r="B981" s="117">
        <v>140301010019</v>
      </c>
      <c r="C981" s="118">
        <v>0.2</v>
      </c>
      <c r="D981" s="119" t="s">
        <v>1443</v>
      </c>
    </row>
    <row r="982" spans="1:4" x14ac:dyDescent="0.25">
      <c r="A982" s="116" t="str">
        <f t="shared" si="15"/>
        <v>1403010100200.3</v>
      </c>
      <c r="B982" s="117">
        <v>140301010020</v>
      </c>
      <c r="C982" s="118">
        <v>0.3</v>
      </c>
      <c r="D982" s="119" t="s">
        <v>1093</v>
      </c>
    </row>
    <row r="983" spans="1:4" x14ac:dyDescent="0.25">
      <c r="A983" s="116" t="str">
        <f t="shared" si="15"/>
        <v>1403010101010.4</v>
      </c>
      <c r="B983" s="117">
        <v>140301010101</v>
      </c>
      <c r="C983" s="118">
        <v>0.4</v>
      </c>
      <c r="D983" s="119" t="s">
        <v>1444</v>
      </c>
    </row>
    <row r="984" spans="1:4" x14ac:dyDescent="0.25">
      <c r="A984" s="116" t="str">
        <f t="shared" si="15"/>
        <v>1403010101020.3</v>
      </c>
      <c r="B984" s="117">
        <v>140301010102</v>
      </c>
      <c r="C984" s="118">
        <v>0.3</v>
      </c>
      <c r="D984" s="119" t="s">
        <v>1445</v>
      </c>
    </row>
    <row r="985" spans="1:4" x14ac:dyDescent="0.25">
      <c r="A985" s="116" t="str">
        <f t="shared" si="15"/>
        <v>1403010101030.5</v>
      </c>
      <c r="B985" s="117">
        <v>140301010103</v>
      </c>
      <c r="C985" s="118">
        <v>0.5</v>
      </c>
      <c r="D985" s="119" t="s">
        <v>1446</v>
      </c>
    </row>
    <row r="986" spans="1:4" x14ac:dyDescent="0.25">
      <c r="A986" s="116" t="str">
        <f t="shared" si="15"/>
        <v>1403010101040.2</v>
      </c>
      <c r="B986" s="117">
        <v>140301010104</v>
      </c>
      <c r="C986" s="118">
        <v>0.2</v>
      </c>
      <c r="D986" s="119" t="s">
        <v>1447</v>
      </c>
    </row>
    <row r="987" spans="1:4" x14ac:dyDescent="0.25">
      <c r="A987" s="116" t="str">
        <f t="shared" si="15"/>
        <v>1403010101050.2</v>
      </c>
      <c r="B987" s="117">
        <v>140301010105</v>
      </c>
      <c r="C987" s="118">
        <v>0.2</v>
      </c>
      <c r="D987" s="119" t="s">
        <v>1448</v>
      </c>
    </row>
    <row r="988" spans="1:4" x14ac:dyDescent="0.25">
      <c r="A988" s="116" t="str">
        <f t="shared" si="15"/>
        <v>1403010101060.3</v>
      </c>
      <c r="B988" s="117">
        <v>140301010106</v>
      </c>
      <c r="C988" s="118">
        <v>0.3</v>
      </c>
      <c r="D988" s="119" t="s">
        <v>1449</v>
      </c>
    </row>
    <row r="989" spans="1:4" x14ac:dyDescent="0.25">
      <c r="A989" s="116" t="str">
        <f t="shared" si="15"/>
        <v>1403010105010.3</v>
      </c>
      <c r="B989" s="117">
        <v>140301010501</v>
      </c>
      <c r="C989" s="118">
        <v>0.3</v>
      </c>
      <c r="D989" s="119" t="s">
        <v>1450</v>
      </c>
    </row>
    <row r="990" spans="1:4" x14ac:dyDescent="0.25">
      <c r="A990" s="116" t="str">
        <f t="shared" si="15"/>
        <v>1403010105020.25</v>
      </c>
      <c r="B990" s="117">
        <v>140301010502</v>
      </c>
      <c r="C990" s="118">
        <v>0.25</v>
      </c>
      <c r="D990" s="119" t="s">
        <v>1451</v>
      </c>
    </row>
    <row r="991" spans="1:4" x14ac:dyDescent="0.25">
      <c r="A991" s="116" t="str">
        <f t="shared" si="15"/>
        <v>1403010105030.25</v>
      </c>
      <c r="B991" s="117">
        <v>140301010503</v>
      </c>
      <c r="C991" s="118">
        <v>0.25</v>
      </c>
      <c r="D991" s="119" t="s">
        <v>1452</v>
      </c>
    </row>
    <row r="992" spans="1:4" x14ac:dyDescent="0.25">
      <c r="A992" s="116" t="str">
        <f t="shared" si="15"/>
        <v>1403010105040.25</v>
      </c>
      <c r="B992" s="117">
        <v>140301010504</v>
      </c>
      <c r="C992" s="118">
        <v>0.25</v>
      </c>
      <c r="D992" s="119" t="s">
        <v>1453</v>
      </c>
    </row>
    <row r="993" spans="1:4" x14ac:dyDescent="0.25">
      <c r="A993" s="116" t="str">
        <f t="shared" si="15"/>
        <v>1403010105050.35</v>
      </c>
      <c r="B993" s="117">
        <v>140301010505</v>
      </c>
      <c r="C993" s="118">
        <v>0.35</v>
      </c>
      <c r="D993" s="119" t="s">
        <v>1454</v>
      </c>
    </row>
    <row r="994" spans="1:4" x14ac:dyDescent="0.25">
      <c r="A994" s="116" t="str">
        <f t="shared" si="15"/>
        <v>1403010105060.4</v>
      </c>
      <c r="B994" s="117">
        <v>140301010506</v>
      </c>
      <c r="C994" s="118">
        <v>0.4</v>
      </c>
      <c r="D994" s="119" t="s">
        <v>1455</v>
      </c>
    </row>
    <row r="995" spans="1:4" x14ac:dyDescent="0.25">
      <c r="A995" s="116" t="str">
        <f t="shared" si="15"/>
        <v>1403010105070.25</v>
      </c>
      <c r="B995" s="117">
        <v>140301010507</v>
      </c>
      <c r="C995" s="118">
        <v>0.25</v>
      </c>
      <c r="D995" s="119" t="s">
        <v>1456</v>
      </c>
    </row>
    <row r="996" spans="1:4" x14ac:dyDescent="0.25">
      <c r="A996" s="116" t="str">
        <f t="shared" si="15"/>
        <v>1403010105080.25</v>
      </c>
      <c r="B996" s="117">
        <v>140301010508</v>
      </c>
      <c r="C996" s="118">
        <v>0.25</v>
      </c>
      <c r="D996" s="119" t="s">
        <v>1457</v>
      </c>
    </row>
    <row r="997" spans="1:4" x14ac:dyDescent="0.25">
      <c r="A997" s="116" t="str">
        <f t="shared" si="15"/>
        <v>1403010105090.25</v>
      </c>
      <c r="B997" s="117">
        <v>140301010509</v>
      </c>
      <c r="C997" s="118">
        <v>0.25</v>
      </c>
      <c r="D997" s="119" t="s">
        <v>1458</v>
      </c>
    </row>
    <row r="998" spans="1:4" x14ac:dyDescent="0.25">
      <c r="A998" s="116" t="str">
        <f t="shared" si="15"/>
        <v>1403010107010.4</v>
      </c>
      <c r="B998" s="117">
        <v>140301010701</v>
      </c>
      <c r="C998" s="118">
        <v>0.4</v>
      </c>
      <c r="D998" s="119" t="s">
        <v>1459</v>
      </c>
    </row>
    <row r="999" spans="1:4" x14ac:dyDescent="0.25">
      <c r="A999" s="116" t="str">
        <f t="shared" si="15"/>
        <v>1403010107020.35</v>
      </c>
      <c r="B999" s="117">
        <v>140301010702</v>
      </c>
      <c r="C999" s="118">
        <v>0.35</v>
      </c>
      <c r="D999" s="119" t="s">
        <v>1460</v>
      </c>
    </row>
    <row r="1000" spans="1:4" x14ac:dyDescent="0.25">
      <c r="A1000" s="116" t="str">
        <f t="shared" si="15"/>
        <v>1403010107030.35</v>
      </c>
      <c r="B1000" s="117">
        <v>140301010703</v>
      </c>
      <c r="C1000" s="118">
        <v>0.35</v>
      </c>
      <c r="D1000" s="119" t="s">
        <v>1461</v>
      </c>
    </row>
    <row r="1001" spans="1:4" x14ac:dyDescent="0.25">
      <c r="A1001" s="116" t="str">
        <f t="shared" si="15"/>
        <v>1403010107040.25</v>
      </c>
      <c r="B1001" s="117">
        <v>140301010704</v>
      </c>
      <c r="C1001" s="118">
        <v>0.25</v>
      </c>
      <c r="D1001" s="119" t="s">
        <v>1462</v>
      </c>
    </row>
    <row r="1002" spans="1:4" x14ac:dyDescent="0.25">
      <c r="A1002" s="116" t="str">
        <f t="shared" si="15"/>
        <v>1403010107050.25</v>
      </c>
      <c r="B1002" s="117">
        <v>140301010705</v>
      </c>
      <c r="C1002" s="118">
        <v>0.25</v>
      </c>
      <c r="D1002" s="119" t="s">
        <v>1463</v>
      </c>
    </row>
    <row r="1003" spans="1:4" x14ac:dyDescent="0.25">
      <c r="A1003" s="116" t="str">
        <f t="shared" si="15"/>
        <v>1403010107060.35</v>
      </c>
      <c r="B1003" s="117">
        <v>140301010706</v>
      </c>
      <c r="C1003" s="118">
        <v>0.35</v>
      </c>
      <c r="D1003" s="119" t="s">
        <v>1464</v>
      </c>
    </row>
    <row r="1004" spans="1:4" x14ac:dyDescent="0.25">
      <c r="A1004" s="116" t="str">
        <f t="shared" si="15"/>
        <v>1403010108010.25</v>
      </c>
      <c r="B1004" s="117">
        <v>140301010801</v>
      </c>
      <c r="C1004" s="118">
        <v>0.25</v>
      </c>
      <c r="D1004" s="119" t="s">
        <v>1465</v>
      </c>
    </row>
    <row r="1005" spans="1:4" x14ac:dyDescent="0.25">
      <c r="A1005" s="116" t="str">
        <f t="shared" si="15"/>
        <v>1403010108020.4</v>
      </c>
      <c r="B1005" s="117">
        <v>140301010802</v>
      </c>
      <c r="C1005" s="118">
        <v>0.4</v>
      </c>
      <c r="D1005" s="119" t="s">
        <v>1466</v>
      </c>
    </row>
    <row r="1006" spans="1:4" x14ac:dyDescent="0.25">
      <c r="A1006" s="116" t="str">
        <f t="shared" si="15"/>
        <v>1403010108030.4</v>
      </c>
      <c r="B1006" s="117">
        <v>140301010803</v>
      </c>
      <c r="C1006" s="118">
        <v>0.4</v>
      </c>
      <c r="D1006" s="119" t="s">
        <v>1467</v>
      </c>
    </row>
    <row r="1007" spans="1:4" x14ac:dyDescent="0.25">
      <c r="A1007" s="116" t="str">
        <f t="shared" si="15"/>
        <v>1403020100010.2</v>
      </c>
      <c r="B1007" s="117">
        <v>140302010001</v>
      </c>
      <c r="C1007" s="118">
        <v>0.2</v>
      </c>
      <c r="D1007" s="119" t="s">
        <v>1468</v>
      </c>
    </row>
    <row r="1008" spans="1:4" x14ac:dyDescent="0.25">
      <c r="A1008" s="116" t="str">
        <f t="shared" si="15"/>
        <v>1403020100020.3</v>
      </c>
      <c r="B1008" s="117">
        <v>140302010002</v>
      </c>
      <c r="C1008" s="118">
        <v>0.3</v>
      </c>
      <c r="D1008" s="119" t="s">
        <v>1469</v>
      </c>
    </row>
    <row r="1009" spans="1:4" x14ac:dyDescent="0.25">
      <c r="A1009" s="116" t="str">
        <f t="shared" si="15"/>
        <v>1403020100030.4</v>
      </c>
      <c r="B1009" s="117">
        <v>140302010003</v>
      </c>
      <c r="C1009" s="118">
        <v>0.4</v>
      </c>
      <c r="D1009" s="119" t="s">
        <v>1470</v>
      </c>
    </row>
    <row r="1010" spans="1:4" x14ac:dyDescent="0.25">
      <c r="A1010" s="116" t="str">
        <f t="shared" si="15"/>
        <v>1403020100040.5</v>
      </c>
      <c r="B1010" s="117">
        <v>140302010004</v>
      </c>
      <c r="C1010" s="118">
        <v>0.5</v>
      </c>
      <c r="D1010" s="119" t="s">
        <v>1471</v>
      </c>
    </row>
    <row r="1011" spans="1:4" x14ac:dyDescent="0.25">
      <c r="A1011" s="116" t="str">
        <f t="shared" si="15"/>
        <v>1403020100050.3</v>
      </c>
      <c r="B1011" s="117">
        <v>140302010005</v>
      </c>
      <c r="C1011" s="118">
        <v>0.3</v>
      </c>
      <c r="D1011" s="119" t="s">
        <v>615</v>
      </c>
    </row>
    <row r="1012" spans="1:4" x14ac:dyDescent="0.25">
      <c r="A1012" s="116" t="str">
        <f t="shared" si="15"/>
        <v>1403020100060.7</v>
      </c>
      <c r="B1012" s="117">
        <v>140302010006</v>
      </c>
      <c r="C1012" s="118">
        <v>0.7</v>
      </c>
      <c r="D1012" s="119" t="s">
        <v>1472</v>
      </c>
    </row>
    <row r="1013" spans="1:4" x14ac:dyDescent="0.25">
      <c r="A1013" s="116" t="str">
        <f t="shared" si="15"/>
        <v>1403020100070.4</v>
      </c>
      <c r="B1013" s="117">
        <v>140302010007</v>
      </c>
      <c r="C1013" s="118">
        <v>0.4</v>
      </c>
      <c r="D1013" s="119" t="s">
        <v>1473</v>
      </c>
    </row>
    <row r="1014" spans="1:4" x14ac:dyDescent="0.25">
      <c r="A1014" s="116" t="str">
        <f t="shared" si="15"/>
        <v>1403020100080.55</v>
      </c>
      <c r="B1014" s="117">
        <v>140302010008</v>
      </c>
      <c r="C1014" s="118">
        <v>0.55000000000000004</v>
      </c>
      <c r="D1014" s="119" t="s">
        <v>1474</v>
      </c>
    </row>
    <row r="1015" spans="1:4" x14ac:dyDescent="0.25">
      <c r="A1015" s="116" t="str">
        <f t="shared" si="15"/>
        <v>1403020100090.2</v>
      </c>
      <c r="B1015" s="117">
        <v>140302010009</v>
      </c>
      <c r="C1015" s="118">
        <v>0.2</v>
      </c>
      <c r="D1015" s="119" t="s">
        <v>1475</v>
      </c>
    </row>
    <row r="1016" spans="1:4" x14ac:dyDescent="0.25">
      <c r="A1016" s="116" t="str">
        <f t="shared" si="15"/>
        <v>1403020100100.3</v>
      </c>
      <c r="B1016" s="117">
        <v>140302010010</v>
      </c>
      <c r="C1016" s="118">
        <v>0.3</v>
      </c>
      <c r="D1016" s="119" t="s">
        <v>1476</v>
      </c>
    </row>
    <row r="1017" spans="1:4" x14ac:dyDescent="0.25">
      <c r="A1017" s="116" t="str">
        <f t="shared" si="15"/>
        <v>1403020100110.1</v>
      </c>
      <c r="B1017" s="117">
        <v>140302010011</v>
      </c>
      <c r="C1017" s="118">
        <v>0.1</v>
      </c>
      <c r="D1017" s="119" t="s">
        <v>1477</v>
      </c>
    </row>
    <row r="1018" spans="1:4" x14ac:dyDescent="0.25">
      <c r="A1018" s="116" t="str">
        <f t="shared" si="15"/>
        <v>1403020100120.5</v>
      </c>
      <c r="B1018" s="117">
        <v>140302010012</v>
      </c>
      <c r="C1018" s="118">
        <v>0.5</v>
      </c>
      <c r="D1018" s="119" t="s">
        <v>1478</v>
      </c>
    </row>
    <row r="1019" spans="1:4" x14ac:dyDescent="0.25">
      <c r="A1019" s="116" t="str">
        <f t="shared" si="15"/>
        <v>1403020100130.1</v>
      </c>
      <c r="B1019" s="117">
        <v>140302010013</v>
      </c>
      <c r="C1019" s="118">
        <v>0.1</v>
      </c>
      <c r="D1019" s="119" t="s">
        <v>1479</v>
      </c>
    </row>
    <row r="1020" spans="1:4" x14ac:dyDescent="0.25">
      <c r="A1020" s="116" t="str">
        <f t="shared" si="15"/>
        <v>1403020100140.15</v>
      </c>
      <c r="B1020" s="117">
        <v>140302010014</v>
      </c>
      <c r="C1020" s="118">
        <v>0.15</v>
      </c>
      <c r="D1020" s="119" t="s">
        <v>1480</v>
      </c>
    </row>
    <row r="1021" spans="1:4" x14ac:dyDescent="0.25">
      <c r="A1021" s="116" t="str">
        <f t="shared" si="15"/>
        <v>1403020100150.2</v>
      </c>
      <c r="B1021" s="117">
        <v>140302010015</v>
      </c>
      <c r="C1021" s="118">
        <v>0.2</v>
      </c>
      <c r="D1021" s="119" t="s">
        <v>1481</v>
      </c>
    </row>
    <row r="1022" spans="1:4" x14ac:dyDescent="0.25">
      <c r="A1022" s="116" t="str">
        <f t="shared" si="15"/>
        <v>1403020100160.1</v>
      </c>
      <c r="B1022" s="117">
        <v>140302010016</v>
      </c>
      <c r="C1022" s="118">
        <v>0.1</v>
      </c>
      <c r="D1022" s="119" t="s">
        <v>1482</v>
      </c>
    </row>
    <row r="1023" spans="1:4" x14ac:dyDescent="0.25">
      <c r="A1023" s="116" t="str">
        <f t="shared" si="15"/>
        <v>1403020100170.2</v>
      </c>
      <c r="B1023" s="117">
        <v>140302010017</v>
      </c>
      <c r="C1023" s="118">
        <v>0.2</v>
      </c>
      <c r="D1023" s="119" t="s">
        <v>1483</v>
      </c>
    </row>
    <row r="1024" spans="1:4" x14ac:dyDescent="0.25">
      <c r="A1024" s="116" t="str">
        <f t="shared" si="15"/>
        <v>1403020100180.2</v>
      </c>
      <c r="B1024" s="117">
        <v>140302010018</v>
      </c>
      <c r="C1024" s="118">
        <v>0.2</v>
      </c>
      <c r="D1024" s="119" t="s">
        <v>1484</v>
      </c>
    </row>
    <row r="1025" spans="1:4" x14ac:dyDescent="0.25">
      <c r="A1025" s="116" t="str">
        <f t="shared" si="15"/>
        <v>1403020100190.3</v>
      </c>
      <c r="B1025" s="117">
        <v>140302010019</v>
      </c>
      <c r="C1025" s="118">
        <v>0.3</v>
      </c>
      <c r="D1025" s="119" t="s">
        <v>1485</v>
      </c>
    </row>
    <row r="1026" spans="1:4" x14ac:dyDescent="0.25">
      <c r="A1026" s="116" t="str">
        <f t="shared" ref="A1026:A1089" si="16">CONCATENATE(B1026,C1026)</f>
        <v>1403020101010.15</v>
      </c>
      <c r="B1026" s="117">
        <v>140302010101</v>
      </c>
      <c r="C1026" s="118">
        <v>0.15</v>
      </c>
      <c r="D1026" s="119" t="s">
        <v>1486</v>
      </c>
    </row>
    <row r="1027" spans="1:4" x14ac:dyDescent="0.25">
      <c r="A1027" s="116" t="str">
        <f t="shared" si="16"/>
        <v>1403020105010.35</v>
      </c>
      <c r="B1027" s="117">
        <v>140302010501</v>
      </c>
      <c r="C1027" s="118">
        <v>0.35</v>
      </c>
      <c r="D1027" s="119" t="s">
        <v>1487</v>
      </c>
    </row>
    <row r="1028" spans="1:4" x14ac:dyDescent="0.25">
      <c r="A1028" s="116" t="str">
        <f t="shared" si="16"/>
        <v>1403020105020.35</v>
      </c>
      <c r="B1028" s="117">
        <v>140302010502</v>
      </c>
      <c r="C1028" s="118">
        <v>0.35</v>
      </c>
      <c r="D1028" s="119" t="s">
        <v>1488</v>
      </c>
    </row>
    <row r="1029" spans="1:4" x14ac:dyDescent="0.25">
      <c r="A1029" s="116" t="str">
        <f t="shared" si="16"/>
        <v>1403020105030.35</v>
      </c>
      <c r="B1029" s="117">
        <v>140302010503</v>
      </c>
      <c r="C1029" s="118">
        <v>0.35</v>
      </c>
      <c r="D1029" s="119" t="s">
        <v>1489</v>
      </c>
    </row>
    <row r="1030" spans="1:4" x14ac:dyDescent="0.25">
      <c r="A1030" s="116" t="str">
        <f t="shared" si="16"/>
        <v>1403020105040.35</v>
      </c>
      <c r="B1030" s="117">
        <v>140302010504</v>
      </c>
      <c r="C1030" s="118">
        <v>0.35</v>
      </c>
      <c r="D1030" s="119" t="s">
        <v>1490</v>
      </c>
    </row>
    <row r="1031" spans="1:4" x14ac:dyDescent="0.25">
      <c r="A1031" s="116" t="str">
        <f t="shared" si="16"/>
        <v>1403020105050.35</v>
      </c>
      <c r="B1031" s="117">
        <v>140302010505</v>
      </c>
      <c r="C1031" s="118">
        <v>0.35</v>
      </c>
      <c r="D1031" s="119" t="s">
        <v>1491</v>
      </c>
    </row>
    <row r="1032" spans="1:4" x14ac:dyDescent="0.25">
      <c r="A1032" s="116" t="str">
        <f t="shared" si="16"/>
        <v>1403020105060.5</v>
      </c>
      <c r="B1032" s="117">
        <v>140302010506</v>
      </c>
      <c r="C1032" s="118">
        <v>0.5</v>
      </c>
      <c r="D1032" s="119" t="s">
        <v>1492</v>
      </c>
    </row>
    <row r="1033" spans="1:4" x14ac:dyDescent="0.25">
      <c r="A1033" s="116" t="str">
        <f t="shared" si="16"/>
        <v>1403020105070.35</v>
      </c>
      <c r="B1033" s="117">
        <v>140302010507</v>
      </c>
      <c r="C1033" s="118">
        <v>0.35</v>
      </c>
      <c r="D1033" s="119" t="s">
        <v>1493</v>
      </c>
    </row>
    <row r="1034" spans="1:4" x14ac:dyDescent="0.25">
      <c r="A1034" s="116" t="str">
        <f t="shared" si="16"/>
        <v>1403020105080.35</v>
      </c>
      <c r="B1034" s="117">
        <v>140302010508</v>
      </c>
      <c r="C1034" s="118">
        <v>0.35</v>
      </c>
      <c r="D1034" s="119" t="s">
        <v>1494</v>
      </c>
    </row>
    <row r="1035" spans="1:4" x14ac:dyDescent="0.25">
      <c r="A1035" s="116" t="str">
        <f t="shared" si="16"/>
        <v>1403020105090.35</v>
      </c>
      <c r="B1035" s="117">
        <v>140302010509</v>
      </c>
      <c r="C1035" s="118">
        <v>0.35</v>
      </c>
      <c r="D1035" s="119" t="s">
        <v>1495</v>
      </c>
    </row>
    <row r="1036" spans="1:4" x14ac:dyDescent="0.25">
      <c r="A1036" s="116" t="str">
        <f t="shared" si="16"/>
        <v>1403020105100.35</v>
      </c>
      <c r="B1036" s="117">
        <v>140302010510</v>
      </c>
      <c r="C1036" s="118">
        <v>0.35</v>
      </c>
      <c r="D1036" s="119" t="s">
        <v>1496</v>
      </c>
    </row>
    <row r="1037" spans="1:4" x14ac:dyDescent="0.25">
      <c r="A1037" s="116" t="str">
        <f t="shared" si="16"/>
        <v>1403020105110.35</v>
      </c>
      <c r="B1037" s="117">
        <v>140302010511</v>
      </c>
      <c r="C1037" s="118">
        <v>0.35</v>
      </c>
      <c r="D1037" s="119" t="s">
        <v>1497</v>
      </c>
    </row>
    <row r="1038" spans="1:4" x14ac:dyDescent="0.25">
      <c r="A1038" s="116" t="str">
        <f t="shared" si="16"/>
        <v>1403020105120.25</v>
      </c>
      <c r="B1038" s="117">
        <v>140302010512</v>
      </c>
      <c r="C1038" s="118">
        <v>0.25</v>
      </c>
      <c r="D1038" s="119" t="s">
        <v>1498</v>
      </c>
    </row>
    <row r="1039" spans="1:4" x14ac:dyDescent="0.25">
      <c r="A1039" s="116" t="str">
        <f t="shared" si="16"/>
        <v>1403020200010.2</v>
      </c>
      <c r="B1039" s="117">
        <v>140302020001</v>
      </c>
      <c r="C1039" s="118">
        <v>0.2</v>
      </c>
      <c r="D1039" s="119" t="s">
        <v>1499</v>
      </c>
    </row>
    <row r="1040" spans="1:4" x14ac:dyDescent="0.25">
      <c r="A1040" s="116" t="str">
        <f t="shared" si="16"/>
        <v>1403020200020.3</v>
      </c>
      <c r="B1040" s="117">
        <v>140302020002</v>
      </c>
      <c r="C1040" s="118">
        <v>0.3</v>
      </c>
      <c r="D1040" s="119" t="s">
        <v>1500</v>
      </c>
    </row>
    <row r="1041" spans="1:4" x14ac:dyDescent="0.25">
      <c r="A1041" s="116" t="str">
        <f t="shared" si="16"/>
        <v>1403020200030.2</v>
      </c>
      <c r="B1041" s="117">
        <v>140302020003</v>
      </c>
      <c r="C1041" s="118">
        <v>0.2</v>
      </c>
      <c r="D1041" s="119" t="s">
        <v>1501</v>
      </c>
    </row>
    <row r="1042" spans="1:4" x14ac:dyDescent="0.25">
      <c r="A1042" s="116" t="str">
        <f t="shared" si="16"/>
        <v>1403020200040.2</v>
      </c>
      <c r="B1042" s="117">
        <v>140302020004</v>
      </c>
      <c r="C1042" s="118">
        <v>0.2</v>
      </c>
      <c r="D1042" s="119" t="s">
        <v>1502</v>
      </c>
    </row>
    <row r="1043" spans="1:4" x14ac:dyDescent="0.25">
      <c r="A1043" s="116" t="str">
        <f t="shared" si="16"/>
        <v>1403020200050.25</v>
      </c>
      <c r="B1043" s="117">
        <v>140302020005</v>
      </c>
      <c r="C1043" s="118">
        <v>0.25</v>
      </c>
      <c r="D1043" s="119" t="s">
        <v>1503</v>
      </c>
    </row>
    <row r="1044" spans="1:4" x14ac:dyDescent="0.25">
      <c r="A1044" s="116" t="str">
        <f t="shared" si="16"/>
        <v>1403020200060.4</v>
      </c>
      <c r="B1044" s="117">
        <v>140302020006</v>
      </c>
      <c r="C1044" s="118">
        <v>0.4</v>
      </c>
      <c r="D1044" s="119" t="s">
        <v>1504</v>
      </c>
    </row>
    <row r="1045" spans="1:4" x14ac:dyDescent="0.25">
      <c r="A1045" s="116" t="str">
        <f t="shared" si="16"/>
        <v>1403020200070.2</v>
      </c>
      <c r="B1045" s="117">
        <v>140302020007</v>
      </c>
      <c r="C1045" s="118">
        <v>0.2</v>
      </c>
      <c r="D1045" s="119" t="s">
        <v>1505</v>
      </c>
    </row>
    <row r="1046" spans="1:4" x14ac:dyDescent="0.25">
      <c r="A1046" s="116" t="str">
        <f t="shared" si="16"/>
        <v>1403020200080.15</v>
      </c>
      <c r="B1046" s="117">
        <v>140302020008</v>
      </c>
      <c r="C1046" s="118">
        <v>0.15</v>
      </c>
      <c r="D1046" s="119" t="s">
        <v>1506</v>
      </c>
    </row>
    <row r="1047" spans="1:4" x14ac:dyDescent="0.25">
      <c r="A1047" s="116" t="str">
        <f t="shared" si="16"/>
        <v>1403020200090.5</v>
      </c>
      <c r="B1047" s="117">
        <v>140302020009</v>
      </c>
      <c r="C1047" s="118">
        <v>0.5</v>
      </c>
      <c r="D1047" s="119" t="s">
        <v>1507</v>
      </c>
    </row>
    <row r="1048" spans="1:4" x14ac:dyDescent="0.25">
      <c r="A1048" s="116" t="str">
        <f t="shared" si="16"/>
        <v>1403020200100.4</v>
      </c>
      <c r="B1048" s="117">
        <v>140302020010</v>
      </c>
      <c r="C1048" s="118">
        <v>0.4</v>
      </c>
      <c r="D1048" s="119" t="s">
        <v>1508</v>
      </c>
    </row>
    <row r="1049" spans="1:4" x14ac:dyDescent="0.25">
      <c r="A1049" s="116" t="str">
        <f t="shared" si="16"/>
        <v>1403020200110.2</v>
      </c>
      <c r="B1049" s="117">
        <v>140302020011</v>
      </c>
      <c r="C1049" s="118">
        <v>0.2</v>
      </c>
      <c r="D1049" s="119" t="s">
        <v>1509</v>
      </c>
    </row>
    <row r="1050" spans="1:4" x14ac:dyDescent="0.25">
      <c r="A1050" s="116" t="str">
        <f t="shared" si="16"/>
        <v>1403020200120.1</v>
      </c>
      <c r="B1050" s="117">
        <v>140302020012</v>
      </c>
      <c r="C1050" s="118">
        <v>0.1</v>
      </c>
      <c r="D1050" s="119" t="s">
        <v>1510</v>
      </c>
    </row>
    <row r="1051" spans="1:4" x14ac:dyDescent="0.25">
      <c r="A1051" s="116" t="str">
        <f t="shared" si="16"/>
        <v>1403020200130.15</v>
      </c>
      <c r="B1051" s="117">
        <v>140302020013</v>
      </c>
      <c r="C1051" s="118">
        <v>0.15</v>
      </c>
      <c r="D1051" s="119" t="s">
        <v>1511</v>
      </c>
    </row>
    <row r="1052" spans="1:4" x14ac:dyDescent="0.25">
      <c r="A1052" s="116" t="str">
        <f t="shared" si="16"/>
        <v>1403020200140</v>
      </c>
      <c r="B1052" s="117">
        <v>140302020014</v>
      </c>
      <c r="C1052" s="118">
        <v>0</v>
      </c>
      <c r="D1052" s="119" t="s">
        <v>1512</v>
      </c>
    </row>
    <row r="1053" spans="1:4" x14ac:dyDescent="0.25">
      <c r="A1053" s="116" t="str">
        <f t="shared" si="16"/>
        <v>1403020200150</v>
      </c>
      <c r="B1053" s="117">
        <v>140302020015</v>
      </c>
      <c r="C1053" s="118">
        <v>0</v>
      </c>
      <c r="D1053" s="119" t="s">
        <v>1513</v>
      </c>
    </row>
    <row r="1054" spans="1:4" x14ac:dyDescent="0.25">
      <c r="A1054" s="116" t="str">
        <f t="shared" si="16"/>
        <v>1403020200160.5</v>
      </c>
      <c r="B1054" s="117">
        <v>140302020016</v>
      </c>
      <c r="C1054" s="118">
        <v>0.5</v>
      </c>
      <c r="D1054" s="119" t="s">
        <v>1514</v>
      </c>
    </row>
    <row r="1055" spans="1:4" x14ac:dyDescent="0.25">
      <c r="A1055" s="116" t="str">
        <f t="shared" si="16"/>
        <v>1403020201010.75</v>
      </c>
      <c r="B1055" s="117">
        <v>140302020101</v>
      </c>
      <c r="C1055" s="118">
        <v>0.75</v>
      </c>
      <c r="D1055" s="119" t="s">
        <v>1136</v>
      </c>
    </row>
    <row r="1056" spans="1:4" x14ac:dyDescent="0.25">
      <c r="A1056" s="116" t="str">
        <f t="shared" si="16"/>
        <v>1403020205010.5</v>
      </c>
      <c r="B1056" s="117">
        <v>140302020501</v>
      </c>
      <c r="C1056" s="118">
        <v>0.5</v>
      </c>
      <c r="D1056" s="119" t="s">
        <v>1515</v>
      </c>
    </row>
    <row r="1057" spans="1:4" x14ac:dyDescent="0.25">
      <c r="A1057" s="116" t="str">
        <f t="shared" si="16"/>
        <v>1403020205020.5</v>
      </c>
      <c r="B1057" s="117">
        <v>140302020502</v>
      </c>
      <c r="C1057" s="118">
        <v>0.5</v>
      </c>
      <c r="D1057" s="119" t="s">
        <v>1516</v>
      </c>
    </row>
    <row r="1058" spans="1:4" x14ac:dyDescent="0.25">
      <c r="A1058" s="116" t="str">
        <f t="shared" si="16"/>
        <v>1403020205030.5</v>
      </c>
      <c r="B1058" s="117">
        <v>140302020503</v>
      </c>
      <c r="C1058" s="118">
        <v>0.5</v>
      </c>
      <c r="D1058" s="119" t="s">
        <v>1517</v>
      </c>
    </row>
    <row r="1059" spans="1:4" x14ac:dyDescent="0.25">
      <c r="A1059" s="116" t="str">
        <f t="shared" si="16"/>
        <v>1403020208010.45</v>
      </c>
      <c r="B1059" s="117">
        <v>140302020801</v>
      </c>
      <c r="C1059" s="118">
        <v>0.45</v>
      </c>
      <c r="D1059" s="119" t="s">
        <v>1518</v>
      </c>
    </row>
    <row r="1060" spans="1:4" x14ac:dyDescent="0.25">
      <c r="A1060" s="116" t="str">
        <f t="shared" si="16"/>
        <v>1403020208020.75</v>
      </c>
      <c r="B1060" s="117">
        <v>140302020802</v>
      </c>
      <c r="C1060" s="118">
        <v>0.75</v>
      </c>
      <c r="D1060" s="119" t="s">
        <v>1519</v>
      </c>
    </row>
    <row r="1061" spans="1:4" x14ac:dyDescent="0.25">
      <c r="A1061" s="116" t="str">
        <f t="shared" si="16"/>
        <v>1403020208030.5</v>
      </c>
      <c r="B1061" s="117">
        <v>140302020803</v>
      </c>
      <c r="C1061" s="118">
        <v>0.5</v>
      </c>
      <c r="D1061" s="119" t="s">
        <v>1520</v>
      </c>
    </row>
    <row r="1062" spans="1:4" x14ac:dyDescent="0.25">
      <c r="A1062" s="116" t="str">
        <f t="shared" si="16"/>
        <v>1403020208040.5</v>
      </c>
      <c r="B1062" s="117">
        <v>140302020804</v>
      </c>
      <c r="C1062" s="118">
        <v>0.5</v>
      </c>
      <c r="D1062" s="119" t="s">
        <v>1521</v>
      </c>
    </row>
    <row r="1063" spans="1:4" x14ac:dyDescent="0.25">
      <c r="A1063" s="116" t="str">
        <f t="shared" si="16"/>
        <v>1403020208050.5</v>
      </c>
      <c r="B1063" s="117">
        <v>140302020805</v>
      </c>
      <c r="C1063" s="118">
        <v>0.5</v>
      </c>
      <c r="D1063" s="119" t="s">
        <v>1093</v>
      </c>
    </row>
    <row r="1064" spans="1:4" x14ac:dyDescent="0.25">
      <c r="A1064" s="116" t="str">
        <f t="shared" si="16"/>
        <v>1403020300010.35</v>
      </c>
      <c r="B1064" s="117">
        <v>140302030001</v>
      </c>
      <c r="C1064" s="118">
        <v>0.35</v>
      </c>
      <c r="D1064" s="119" t="s">
        <v>1522</v>
      </c>
    </row>
    <row r="1065" spans="1:4" x14ac:dyDescent="0.25">
      <c r="A1065" s="116" t="str">
        <f t="shared" si="16"/>
        <v>1403020300020.35</v>
      </c>
      <c r="B1065" s="117">
        <v>140302030002</v>
      </c>
      <c r="C1065" s="118">
        <v>0.35</v>
      </c>
      <c r="D1065" s="119" t="s">
        <v>1523</v>
      </c>
    </row>
    <row r="1066" spans="1:4" x14ac:dyDescent="0.25">
      <c r="A1066" s="116" t="str">
        <f t="shared" si="16"/>
        <v>1403020300030.25</v>
      </c>
      <c r="B1066" s="117">
        <v>140302030003</v>
      </c>
      <c r="C1066" s="118">
        <v>0.25</v>
      </c>
      <c r="D1066" s="119" t="s">
        <v>1524</v>
      </c>
    </row>
    <row r="1067" spans="1:4" x14ac:dyDescent="0.25">
      <c r="A1067" s="116" t="str">
        <f t="shared" si="16"/>
        <v>1403020300040.25</v>
      </c>
      <c r="B1067" s="117">
        <v>140302030004</v>
      </c>
      <c r="C1067" s="118">
        <v>0.25</v>
      </c>
      <c r="D1067" s="119" t="s">
        <v>1525</v>
      </c>
    </row>
    <row r="1068" spans="1:4" x14ac:dyDescent="0.25">
      <c r="A1068" s="116" t="str">
        <f t="shared" si="16"/>
        <v>1403020300050.5</v>
      </c>
      <c r="B1068" s="117">
        <v>140302030005</v>
      </c>
      <c r="C1068" s="118">
        <v>0.5</v>
      </c>
      <c r="D1068" s="119" t="s">
        <v>1526</v>
      </c>
    </row>
    <row r="1069" spans="1:4" x14ac:dyDescent="0.25">
      <c r="A1069" s="116" t="str">
        <f t="shared" si="16"/>
        <v>1403020300060.25</v>
      </c>
      <c r="B1069" s="117">
        <v>140302030006</v>
      </c>
      <c r="C1069" s="118">
        <v>0.25</v>
      </c>
      <c r="D1069" s="119" t="s">
        <v>1527</v>
      </c>
    </row>
    <row r="1070" spans="1:4" x14ac:dyDescent="0.25">
      <c r="A1070" s="116" t="str">
        <f t="shared" si="16"/>
        <v>1403020300070.25</v>
      </c>
      <c r="B1070" s="117">
        <v>140302030007</v>
      </c>
      <c r="C1070" s="118">
        <v>0.25</v>
      </c>
      <c r="D1070" s="119" t="s">
        <v>1528</v>
      </c>
    </row>
    <row r="1071" spans="1:4" x14ac:dyDescent="0.25">
      <c r="A1071" s="116" t="str">
        <f t="shared" si="16"/>
        <v>1403020300080.25</v>
      </c>
      <c r="B1071" s="117">
        <v>140302030008</v>
      </c>
      <c r="C1071" s="118">
        <v>0.25</v>
      </c>
      <c r="D1071" s="119" t="s">
        <v>1529</v>
      </c>
    </row>
    <row r="1072" spans="1:4" x14ac:dyDescent="0.25">
      <c r="A1072" s="116" t="str">
        <f t="shared" si="16"/>
        <v>1403020300090.25</v>
      </c>
      <c r="B1072" s="117">
        <v>140302030009</v>
      </c>
      <c r="C1072" s="118">
        <v>0.25</v>
      </c>
      <c r="D1072" s="119" t="s">
        <v>1530</v>
      </c>
    </row>
    <row r="1073" spans="1:4" x14ac:dyDescent="0.25">
      <c r="A1073" s="116" t="str">
        <f t="shared" si="16"/>
        <v>1403020300100.25</v>
      </c>
      <c r="B1073" s="117">
        <v>140302030010</v>
      </c>
      <c r="C1073" s="118">
        <v>0.25</v>
      </c>
      <c r="D1073" s="119" t="s">
        <v>1531</v>
      </c>
    </row>
    <row r="1074" spans="1:4" x14ac:dyDescent="0.25">
      <c r="A1074" s="116" t="str">
        <f t="shared" si="16"/>
        <v>1403020300110.25</v>
      </c>
      <c r="B1074" s="117">
        <v>140302030011</v>
      </c>
      <c r="C1074" s="118">
        <v>0.25</v>
      </c>
      <c r="D1074" s="119" t="s">
        <v>1532</v>
      </c>
    </row>
    <row r="1075" spans="1:4" x14ac:dyDescent="0.25">
      <c r="A1075" s="116" t="str">
        <f t="shared" si="16"/>
        <v>1403020300120.25</v>
      </c>
      <c r="B1075" s="117">
        <v>140302030012</v>
      </c>
      <c r="C1075" s="118">
        <v>0.25</v>
      </c>
      <c r="D1075" s="119" t="s">
        <v>1533</v>
      </c>
    </row>
    <row r="1076" spans="1:4" x14ac:dyDescent="0.25">
      <c r="A1076" s="116" t="str">
        <f t="shared" si="16"/>
        <v>1403020300130.25</v>
      </c>
      <c r="B1076" s="117">
        <v>140302030013</v>
      </c>
      <c r="C1076" s="118">
        <v>0.25</v>
      </c>
      <c r="D1076" s="119" t="s">
        <v>1534</v>
      </c>
    </row>
    <row r="1077" spans="1:4" x14ac:dyDescent="0.25">
      <c r="A1077" s="116" t="str">
        <f t="shared" si="16"/>
        <v>1403020300140.35</v>
      </c>
      <c r="B1077" s="117">
        <v>140302030014</v>
      </c>
      <c r="C1077" s="118">
        <v>0.35</v>
      </c>
      <c r="D1077" s="119" t="s">
        <v>1535</v>
      </c>
    </row>
    <row r="1078" spans="1:4" x14ac:dyDescent="0.25">
      <c r="A1078" s="116" t="str">
        <f t="shared" si="16"/>
        <v>1403020300150.75</v>
      </c>
      <c r="B1078" s="117">
        <v>140302030015</v>
      </c>
      <c r="C1078" s="118">
        <f>25%+50%</f>
        <v>0.75</v>
      </c>
      <c r="D1078" s="119" t="s">
        <v>1536</v>
      </c>
    </row>
    <row r="1079" spans="1:4" x14ac:dyDescent="0.25">
      <c r="A1079" s="116" t="str">
        <f t="shared" si="16"/>
        <v>1403020300160.5</v>
      </c>
      <c r="B1079" s="117">
        <v>140302030016</v>
      </c>
      <c r="C1079" s="118">
        <v>0.5</v>
      </c>
      <c r="D1079" s="119" t="s">
        <v>1537</v>
      </c>
    </row>
    <row r="1080" spans="1:4" x14ac:dyDescent="0.25">
      <c r="A1080" s="116" t="str">
        <f t="shared" si="16"/>
        <v>1403020407010.25</v>
      </c>
      <c r="B1080" s="117">
        <v>140302040701</v>
      </c>
      <c r="C1080" s="118">
        <v>0.25</v>
      </c>
      <c r="D1080" s="119" t="s">
        <v>1538</v>
      </c>
    </row>
    <row r="1081" spans="1:4" x14ac:dyDescent="0.25">
      <c r="A1081" s="116" t="str">
        <f t="shared" si="16"/>
        <v>1403020408010.3</v>
      </c>
      <c r="B1081" s="117">
        <v>140302040801</v>
      </c>
      <c r="C1081" s="118">
        <v>0.3</v>
      </c>
      <c r="D1081" s="119" t="s">
        <v>1539</v>
      </c>
    </row>
    <row r="1082" spans="1:4" x14ac:dyDescent="0.25">
      <c r="A1082" s="116" t="str">
        <f t="shared" si="16"/>
        <v>1403020408020.3</v>
      </c>
      <c r="B1082" s="117">
        <v>140302040802</v>
      </c>
      <c r="C1082" s="118">
        <v>0.3</v>
      </c>
      <c r="D1082" s="119" t="s">
        <v>1540</v>
      </c>
    </row>
    <row r="1083" spans="1:4" x14ac:dyDescent="0.25">
      <c r="A1083" s="116" t="str">
        <f t="shared" si="16"/>
        <v>1403020408030.3</v>
      </c>
      <c r="B1083" s="117">
        <v>140302040803</v>
      </c>
      <c r="C1083" s="118">
        <v>0.3</v>
      </c>
      <c r="D1083" s="119" t="s">
        <v>1541</v>
      </c>
    </row>
    <row r="1084" spans="1:4" x14ac:dyDescent="0.25">
      <c r="A1084" s="116" t="str">
        <f t="shared" si="16"/>
        <v>1403020408040.3</v>
      </c>
      <c r="B1084" s="117">
        <v>140302040804</v>
      </c>
      <c r="C1084" s="118">
        <v>0.3</v>
      </c>
      <c r="D1084" s="119" t="s">
        <v>1542</v>
      </c>
    </row>
    <row r="1085" spans="1:4" x14ac:dyDescent="0.25">
      <c r="A1085" s="116" t="str">
        <f t="shared" si="16"/>
        <v>1403020408050.3</v>
      </c>
      <c r="B1085" s="117">
        <v>140302040805</v>
      </c>
      <c r="C1085" s="118">
        <v>0.3</v>
      </c>
      <c r="D1085" s="119" t="s">
        <v>1543</v>
      </c>
    </row>
    <row r="1086" spans="1:4" x14ac:dyDescent="0.25">
      <c r="A1086" s="116" t="str">
        <f t="shared" si="16"/>
        <v>1403020408060.3</v>
      </c>
      <c r="B1086" s="117">
        <v>140302040806</v>
      </c>
      <c r="C1086" s="118">
        <v>0.3</v>
      </c>
      <c r="D1086" s="119" t="s">
        <v>1544</v>
      </c>
    </row>
    <row r="1087" spans="1:4" x14ac:dyDescent="0.25">
      <c r="A1087" s="116" t="str">
        <f t="shared" si="16"/>
        <v>1403020408070.3</v>
      </c>
      <c r="B1087" s="117">
        <v>140302040807</v>
      </c>
      <c r="C1087" s="118">
        <v>0.3</v>
      </c>
      <c r="D1087" s="119" t="s">
        <v>1545</v>
      </c>
    </row>
    <row r="1088" spans="1:4" x14ac:dyDescent="0.25">
      <c r="A1088" s="116" t="str">
        <f t="shared" si="16"/>
        <v>1403020408080.3</v>
      </c>
      <c r="B1088" s="117">
        <v>140302040808</v>
      </c>
      <c r="C1088" s="118">
        <v>0.3</v>
      </c>
      <c r="D1088" s="119" t="s">
        <v>1546</v>
      </c>
    </row>
    <row r="1089" spans="1:4" x14ac:dyDescent="0.25">
      <c r="A1089" s="116" t="str">
        <f t="shared" si="16"/>
        <v>1403020408090.3</v>
      </c>
      <c r="B1089" s="117">
        <v>140302040809</v>
      </c>
      <c r="C1089" s="118">
        <v>0.3</v>
      </c>
      <c r="D1089" s="119" t="s">
        <v>1547</v>
      </c>
    </row>
    <row r="1090" spans="1:4" x14ac:dyDescent="0.25">
      <c r="A1090" s="116" t="str">
        <f t="shared" ref="A1090:A1153" si="17">CONCATENATE(B1090,C1090)</f>
        <v>1403020408100.3</v>
      </c>
      <c r="B1090" s="117">
        <v>140302040810</v>
      </c>
      <c r="C1090" s="118">
        <v>0.3</v>
      </c>
      <c r="D1090" s="119" t="s">
        <v>1548</v>
      </c>
    </row>
    <row r="1091" spans="1:4" x14ac:dyDescent="0.25">
      <c r="A1091" s="116" t="str">
        <f t="shared" si="17"/>
        <v>1403020408110.35</v>
      </c>
      <c r="B1091" s="117">
        <v>140302040811</v>
      </c>
      <c r="C1091" s="118">
        <v>0.35</v>
      </c>
      <c r="D1091" s="119" t="s">
        <v>1549</v>
      </c>
    </row>
    <row r="1092" spans="1:4" x14ac:dyDescent="0.25">
      <c r="A1092" s="116" t="str">
        <f t="shared" si="17"/>
        <v>1403020408120.3</v>
      </c>
      <c r="B1092" s="117">
        <v>140302040812</v>
      </c>
      <c r="C1092" s="118">
        <v>0.3</v>
      </c>
      <c r="D1092" s="119" t="s">
        <v>1550</v>
      </c>
    </row>
    <row r="1093" spans="1:4" x14ac:dyDescent="0.25">
      <c r="A1093" s="116" t="str">
        <f t="shared" si="17"/>
        <v>1403020408130.3</v>
      </c>
      <c r="B1093" s="117">
        <v>140302040813</v>
      </c>
      <c r="C1093" s="118">
        <v>0.3</v>
      </c>
      <c r="D1093" s="119" t="s">
        <v>1422</v>
      </c>
    </row>
    <row r="1094" spans="1:4" x14ac:dyDescent="0.25">
      <c r="A1094" s="116" t="str">
        <f t="shared" si="17"/>
        <v>1403020408140.3</v>
      </c>
      <c r="B1094" s="117">
        <v>140302040814</v>
      </c>
      <c r="C1094" s="118">
        <v>0.3</v>
      </c>
      <c r="D1094" s="119" t="s">
        <v>1551</v>
      </c>
    </row>
    <row r="1095" spans="1:4" x14ac:dyDescent="0.25">
      <c r="A1095" s="116" t="str">
        <f t="shared" si="17"/>
        <v>1403020408150.3</v>
      </c>
      <c r="B1095" s="117">
        <v>140302040815</v>
      </c>
      <c r="C1095" s="118">
        <v>0.3</v>
      </c>
      <c r="D1095" s="119" t="s">
        <v>1552</v>
      </c>
    </row>
    <row r="1096" spans="1:4" x14ac:dyDescent="0.25">
      <c r="A1096" s="116" t="str">
        <f t="shared" si="17"/>
        <v>1403020408160.3</v>
      </c>
      <c r="B1096" s="117">
        <v>140302040816</v>
      </c>
      <c r="C1096" s="118">
        <v>0.3</v>
      </c>
      <c r="D1096" s="119" t="s">
        <v>1553</v>
      </c>
    </row>
    <row r="1097" spans="1:4" x14ac:dyDescent="0.25">
      <c r="A1097" s="116" t="str">
        <f t="shared" si="17"/>
        <v>1403020408170.3</v>
      </c>
      <c r="B1097" s="117">
        <v>140302040817</v>
      </c>
      <c r="C1097" s="118">
        <v>0.3</v>
      </c>
      <c r="D1097" s="119" t="s">
        <v>592</v>
      </c>
    </row>
    <row r="1098" spans="1:4" x14ac:dyDescent="0.25">
      <c r="A1098" s="116" t="str">
        <f t="shared" si="17"/>
        <v>1403020408180.3</v>
      </c>
      <c r="B1098" s="117">
        <v>140302040818</v>
      </c>
      <c r="C1098" s="118">
        <v>0.3</v>
      </c>
      <c r="D1098" s="119" t="s">
        <v>1554</v>
      </c>
    </row>
    <row r="1099" spans="1:4" x14ac:dyDescent="0.25">
      <c r="A1099" s="116" t="str">
        <f t="shared" si="17"/>
        <v>1403020408190.3</v>
      </c>
      <c r="B1099" s="117">
        <v>140302040819</v>
      </c>
      <c r="C1099" s="118">
        <v>0.3</v>
      </c>
      <c r="D1099" s="119" t="s">
        <v>1555</v>
      </c>
    </row>
    <row r="1100" spans="1:4" x14ac:dyDescent="0.25">
      <c r="A1100" s="116" t="str">
        <f t="shared" si="17"/>
        <v>1403020408200.4</v>
      </c>
      <c r="B1100" s="117">
        <v>140302040820</v>
      </c>
      <c r="C1100" s="118">
        <v>0.4</v>
      </c>
      <c r="D1100" s="119" t="s">
        <v>1556</v>
      </c>
    </row>
    <row r="1101" spans="1:4" x14ac:dyDescent="0.25">
      <c r="A1101" s="116" t="str">
        <f t="shared" si="17"/>
        <v>1403020408210.3</v>
      </c>
      <c r="B1101" s="117">
        <v>140302040821</v>
      </c>
      <c r="C1101" s="118">
        <v>0.3</v>
      </c>
      <c r="D1101" s="119" t="s">
        <v>1557</v>
      </c>
    </row>
    <row r="1102" spans="1:4" x14ac:dyDescent="0.25">
      <c r="A1102" s="116" t="str">
        <f t="shared" si="17"/>
        <v>1403020408220.4</v>
      </c>
      <c r="B1102" s="117">
        <v>140302040822</v>
      </c>
      <c r="C1102" s="118">
        <v>0.4</v>
      </c>
      <c r="D1102" s="119" t="s">
        <v>1558</v>
      </c>
    </row>
    <row r="1103" spans="1:4" x14ac:dyDescent="0.25">
      <c r="A1103" s="116" t="str">
        <f t="shared" si="17"/>
        <v>1403020408230.3</v>
      </c>
      <c r="B1103" s="117">
        <v>140302040823</v>
      </c>
      <c r="C1103" s="118">
        <v>0.3</v>
      </c>
      <c r="D1103" s="119" t="s">
        <v>1559</v>
      </c>
    </row>
    <row r="1104" spans="1:4" x14ac:dyDescent="0.25">
      <c r="A1104" s="116" t="str">
        <f t="shared" si="17"/>
        <v>1403020408240.3</v>
      </c>
      <c r="B1104" s="117">
        <v>140302040824</v>
      </c>
      <c r="C1104" s="118">
        <v>0.3</v>
      </c>
      <c r="D1104" s="119" t="s">
        <v>1560</v>
      </c>
    </row>
    <row r="1105" spans="1:4" x14ac:dyDescent="0.25">
      <c r="A1105" s="116" t="str">
        <f t="shared" si="17"/>
        <v>1403020408250.3</v>
      </c>
      <c r="B1105" s="117">
        <v>140302040825</v>
      </c>
      <c r="C1105" s="118">
        <v>0.3</v>
      </c>
      <c r="D1105" s="119" t="s">
        <v>1561</v>
      </c>
    </row>
    <row r="1106" spans="1:4" x14ac:dyDescent="0.25">
      <c r="A1106" s="116" t="str">
        <f t="shared" si="17"/>
        <v>1403020408260.3</v>
      </c>
      <c r="B1106" s="117">
        <v>140302040826</v>
      </c>
      <c r="C1106" s="118">
        <v>0.3</v>
      </c>
      <c r="D1106" s="119" t="s">
        <v>1562</v>
      </c>
    </row>
    <row r="1107" spans="1:4" x14ac:dyDescent="0.25">
      <c r="A1107" s="116" t="str">
        <f t="shared" si="17"/>
        <v>1403020408270.3</v>
      </c>
      <c r="B1107" s="117">
        <v>140302040827</v>
      </c>
      <c r="C1107" s="118">
        <v>0.3</v>
      </c>
      <c r="D1107" s="119" t="s">
        <v>1563</v>
      </c>
    </row>
    <row r="1108" spans="1:4" x14ac:dyDescent="0.25">
      <c r="A1108" s="116" t="str">
        <f t="shared" si="17"/>
        <v>1403020408280.3</v>
      </c>
      <c r="B1108" s="117">
        <v>140302040828</v>
      </c>
      <c r="C1108" s="118">
        <v>0.3</v>
      </c>
      <c r="D1108" s="119" t="s">
        <v>967</v>
      </c>
    </row>
    <row r="1109" spans="1:4" x14ac:dyDescent="0.25">
      <c r="A1109" s="116" t="str">
        <f t="shared" si="17"/>
        <v>1403030200010.5</v>
      </c>
      <c r="B1109" s="117">
        <v>140303020001</v>
      </c>
      <c r="C1109" s="118">
        <v>0.5</v>
      </c>
      <c r="D1109" s="119" t="s">
        <v>1564</v>
      </c>
    </row>
    <row r="1110" spans="1:4" x14ac:dyDescent="0.25">
      <c r="A1110" s="116" t="str">
        <f t="shared" si="17"/>
        <v>1403030200020.7</v>
      </c>
      <c r="B1110" s="117">
        <v>140303020002</v>
      </c>
      <c r="C1110" s="118">
        <v>0.7</v>
      </c>
      <c r="D1110" s="119" t="s">
        <v>1565</v>
      </c>
    </row>
    <row r="1111" spans="1:4" x14ac:dyDescent="0.25">
      <c r="A1111" s="116" t="str">
        <f t="shared" si="17"/>
        <v>1403030200030.5</v>
      </c>
      <c r="B1111" s="117">
        <v>140303020003</v>
      </c>
      <c r="C1111" s="118">
        <v>0.5</v>
      </c>
      <c r="D1111" s="119" t="s">
        <v>1566</v>
      </c>
    </row>
    <row r="1112" spans="1:4" x14ac:dyDescent="0.25">
      <c r="A1112" s="116" t="str">
        <f t="shared" si="17"/>
        <v>1403030200040.5</v>
      </c>
      <c r="B1112" s="117">
        <v>140303020004</v>
      </c>
      <c r="C1112" s="118">
        <v>0.5</v>
      </c>
      <c r="D1112" s="119" t="s">
        <v>1567</v>
      </c>
    </row>
    <row r="1113" spans="1:4" x14ac:dyDescent="0.25">
      <c r="A1113" s="116" t="str">
        <f t="shared" si="17"/>
        <v>1403030200051</v>
      </c>
      <c r="B1113" s="117">
        <v>140303020005</v>
      </c>
      <c r="C1113" s="118">
        <v>1</v>
      </c>
      <c r="D1113" s="119" t="s">
        <v>1568</v>
      </c>
    </row>
    <row r="1114" spans="1:4" x14ac:dyDescent="0.25">
      <c r="A1114" s="116" t="str">
        <f t="shared" si="17"/>
        <v>1403030200060.7</v>
      </c>
      <c r="B1114" s="117">
        <v>140303020006</v>
      </c>
      <c r="C1114" s="118">
        <v>0.7</v>
      </c>
      <c r="D1114" s="119" t="s">
        <v>1569</v>
      </c>
    </row>
    <row r="1115" spans="1:4" x14ac:dyDescent="0.25">
      <c r="A1115" s="116" t="str">
        <f t="shared" si="17"/>
        <v>1403030200070.3</v>
      </c>
      <c r="B1115" s="117">
        <v>140303020007</v>
      </c>
      <c r="C1115" s="118">
        <v>0.3</v>
      </c>
      <c r="D1115" s="119" t="s">
        <v>1570</v>
      </c>
    </row>
    <row r="1116" spans="1:4" x14ac:dyDescent="0.25">
      <c r="A1116" s="116" t="str">
        <f t="shared" si="17"/>
        <v>1403030200080.4</v>
      </c>
      <c r="B1116" s="117">
        <v>140303020008</v>
      </c>
      <c r="C1116" s="118">
        <f>30%+10%</f>
        <v>0.4</v>
      </c>
      <c r="D1116" s="119" t="s">
        <v>1571</v>
      </c>
    </row>
    <row r="1117" spans="1:4" x14ac:dyDescent="0.25">
      <c r="A1117" s="116" t="str">
        <f t="shared" si="17"/>
        <v>1403030200090.5</v>
      </c>
      <c r="B1117" s="117">
        <v>140303020009</v>
      </c>
      <c r="C1117" s="118">
        <v>0.5</v>
      </c>
      <c r="D1117" s="119" t="s">
        <v>1572</v>
      </c>
    </row>
    <row r="1118" spans="1:4" x14ac:dyDescent="0.25">
      <c r="A1118" s="116" t="str">
        <f t="shared" si="17"/>
        <v>1403030200100.45</v>
      </c>
      <c r="B1118" s="117">
        <v>140303020010</v>
      </c>
      <c r="C1118" s="118">
        <v>0.45</v>
      </c>
      <c r="D1118" s="119" t="s">
        <v>1573</v>
      </c>
    </row>
    <row r="1119" spans="1:4" x14ac:dyDescent="0.25">
      <c r="A1119" s="116" t="str">
        <f t="shared" si="17"/>
        <v>1403030200110.3</v>
      </c>
      <c r="B1119" s="117">
        <v>140303020011</v>
      </c>
      <c r="C1119" s="118">
        <v>0.3</v>
      </c>
      <c r="D1119" s="119" t="s">
        <v>1574</v>
      </c>
    </row>
    <row r="1120" spans="1:4" x14ac:dyDescent="0.25">
      <c r="A1120" s="116" t="str">
        <f t="shared" si="17"/>
        <v>1403030200120.2</v>
      </c>
      <c r="B1120" s="117">
        <v>140303020012</v>
      </c>
      <c r="C1120" s="118">
        <v>0.2</v>
      </c>
      <c r="D1120" s="119" t="s">
        <v>1575</v>
      </c>
    </row>
    <row r="1121" spans="1:4" x14ac:dyDescent="0.25">
      <c r="A1121" s="116" t="str">
        <f t="shared" si="17"/>
        <v>1403030200130.3</v>
      </c>
      <c r="B1121" s="117">
        <v>140303020013</v>
      </c>
      <c r="C1121" s="118">
        <v>0.3</v>
      </c>
      <c r="D1121" s="119" t="s">
        <v>1576</v>
      </c>
    </row>
    <row r="1122" spans="1:4" x14ac:dyDescent="0.25">
      <c r="A1122" s="116" t="str">
        <f t="shared" si="17"/>
        <v>1403030200140.4</v>
      </c>
      <c r="B1122" s="117">
        <v>140303020014</v>
      </c>
      <c r="C1122" s="118">
        <v>0.4</v>
      </c>
      <c r="D1122" s="119" t="s">
        <v>1577</v>
      </c>
    </row>
    <row r="1123" spans="1:4" x14ac:dyDescent="0.25">
      <c r="A1123" s="116" t="str">
        <f t="shared" si="17"/>
        <v>1403030200150.3</v>
      </c>
      <c r="B1123" s="117">
        <v>140303020015</v>
      </c>
      <c r="C1123" s="118">
        <v>0.3</v>
      </c>
      <c r="D1123" s="119" t="s">
        <v>1578</v>
      </c>
    </row>
    <row r="1124" spans="1:4" x14ac:dyDescent="0.25">
      <c r="A1124" s="116" t="str">
        <f t="shared" si="17"/>
        <v>1403030200160.1</v>
      </c>
      <c r="B1124" s="117">
        <v>140303020016</v>
      </c>
      <c r="C1124" s="118">
        <v>0.1</v>
      </c>
      <c r="D1124" s="119" t="s">
        <v>1579</v>
      </c>
    </row>
    <row r="1125" spans="1:4" x14ac:dyDescent="0.25">
      <c r="A1125" s="116" t="str">
        <f t="shared" si="17"/>
        <v>1403030200170.5</v>
      </c>
      <c r="B1125" s="117">
        <v>140303020017</v>
      </c>
      <c r="C1125" s="118">
        <v>0.5</v>
      </c>
      <c r="D1125" s="119" t="s">
        <v>1580</v>
      </c>
    </row>
    <row r="1126" spans="1:4" x14ac:dyDescent="0.25">
      <c r="A1126" s="116" t="str">
        <f t="shared" si="17"/>
        <v>1403030303010.25</v>
      </c>
      <c r="B1126" s="117">
        <v>140303030301</v>
      </c>
      <c r="C1126" s="118">
        <v>0.25</v>
      </c>
      <c r="D1126" s="119" t="s">
        <v>1581</v>
      </c>
    </row>
    <row r="1127" spans="1:4" x14ac:dyDescent="0.25">
      <c r="A1127" s="116" t="str">
        <f t="shared" si="17"/>
        <v>1403030303020.25</v>
      </c>
      <c r="B1127" s="117">
        <v>140303030302</v>
      </c>
      <c r="C1127" s="118">
        <v>0.25</v>
      </c>
      <c r="D1127" s="119" t="s">
        <v>1582</v>
      </c>
    </row>
    <row r="1128" spans="1:4" x14ac:dyDescent="0.25">
      <c r="A1128" s="116" t="str">
        <f t="shared" si="17"/>
        <v>1403030303030.35</v>
      </c>
      <c r="B1128" s="117">
        <v>140303030303</v>
      </c>
      <c r="C1128" s="118">
        <v>0.35</v>
      </c>
      <c r="D1128" s="119" t="s">
        <v>1583</v>
      </c>
    </row>
    <row r="1129" spans="1:4" x14ac:dyDescent="0.25">
      <c r="A1129" s="116" t="str">
        <f t="shared" si="17"/>
        <v>1501010100010.2</v>
      </c>
      <c r="B1129" s="117">
        <v>150101010001</v>
      </c>
      <c r="C1129" s="118">
        <v>0.2</v>
      </c>
      <c r="D1129" s="119" t="s">
        <v>1584</v>
      </c>
    </row>
    <row r="1130" spans="1:4" x14ac:dyDescent="0.25">
      <c r="A1130" s="116" t="str">
        <f t="shared" si="17"/>
        <v>1501010100020.4</v>
      </c>
      <c r="B1130" s="117">
        <v>150101010002</v>
      </c>
      <c r="C1130" s="118">
        <v>0.4</v>
      </c>
      <c r="D1130" s="119" t="s">
        <v>1072</v>
      </c>
    </row>
    <row r="1131" spans="1:4" x14ac:dyDescent="0.25">
      <c r="A1131" s="116" t="str">
        <f t="shared" si="17"/>
        <v>1501010100030.5</v>
      </c>
      <c r="B1131" s="117">
        <v>150101010003</v>
      </c>
      <c r="C1131" s="118">
        <v>0.5</v>
      </c>
      <c r="D1131" s="119" t="s">
        <v>1585</v>
      </c>
    </row>
    <row r="1132" spans="1:4" x14ac:dyDescent="0.25">
      <c r="A1132" s="116" t="str">
        <f t="shared" si="17"/>
        <v>1501010100040.4</v>
      </c>
      <c r="B1132" s="117">
        <v>150101010004</v>
      </c>
      <c r="C1132" s="118">
        <v>0.4</v>
      </c>
      <c r="D1132" s="119" t="s">
        <v>1586</v>
      </c>
    </row>
    <row r="1133" spans="1:4" x14ac:dyDescent="0.25">
      <c r="A1133" s="116" t="str">
        <f t="shared" si="17"/>
        <v>1501010100050.4</v>
      </c>
      <c r="B1133" s="117">
        <v>150101010005</v>
      </c>
      <c r="C1133" s="118">
        <v>0.4</v>
      </c>
      <c r="D1133" s="119" t="s">
        <v>1587</v>
      </c>
    </row>
    <row r="1134" spans="1:4" x14ac:dyDescent="0.25">
      <c r="A1134" s="116" t="str">
        <f t="shared" si="17"/>
        <v>1501010100060.25</v>
      </c>
      <c r="B1134" s="117">
        <v>150101010006</v>
      </c>
      <c r="C1134" s="118">
        <v>0.25</v>
      </c>
      <c r="D1134" s="119" t="s">
        <v>1321</v>
      </c>
    </row>
    <row r="1135" spans="1:4" x14ac:dyDescent="0.25">
      <c r="A1135" s="116" t="str">
        <f t="shared" si="17"/>
        <v>1501010100070.3</v>
      </c>
      <c r="B1135" s="117">
        <v>150101010007</v>
      </c>
      <c r="C1135" s="118">
        <v>0.3</v>
      </c>
      <c r="D1135" s="119" t="s">
        <v>1588</v>
      </c>
    </row>
    <row r="1136" spans="1:4" x14ac:dyDescent="0.25">
      <c r="A1136" s="116" t="str">
        <f t="shared" si="17"/>
        <v>1501010100080.2</v>
      </c>
      <c r="B1136" s="117">
        <v>150101010008</v>
      </c>
      <c r="C1136" s="118">
        <v>0.2</v>
      </c>
      <c r="D1136" s="119" t="s">
        <v>1589</v>
      </c>
    </row>
    <row r="1137" spans="1:4" x14ac:dyDescent="0.25">
      <c r="A1137" s="116" t="str">
        <f t="shared" si="17"/>
        <v>1501010100090.5</v>
      </c>
      <c r="B1137" s="117">
        <v>150101010009</v>
      </c>
      <c r="C1137" s="118">
        <v>0.5</v>
      </c>
      <c r="D1137" s="119" t="s">
        <v>1590</v>
      </c>
    </row>
    <row r="1138" spans="1:4" x14ac:dyDescent="0.25">
      <c r="A1138" s="116" t="str">
        <f t="shared" si="17"/>
        <v>1501010100100.4</v>
      </c>
      <c r="B1138" s="117">
        <v>150101010010</v>
      </c>
      <c r="C1138" s="118">
        <v>0.4</v>
      </c>
      <c r="D1138" s="119" t="s">
        <v>1591</v>
      </c>
    </row>
    <row r="1139" spans="1:4" x14ac:dyDescent="0.25">
      <c r="A1139" s="116" t="str">
        <f t="shared" si="17"/>
        <v>1501010100110.5</v>
      </c>
      <c r="B1139" s="117">
        <v>150101010011</v>
      </c>
      <c r="C1139" s="118">
        <v>0.5</v>
      </c>
      <c r="D1139" s="119" t="s">
        <v>1592</v>
      </c>
    </row>
    <row r="1140" spans="1:4" x14ac:dyDescent="0.25">
      <c r="A1140" s="116" t="str">
        <f t="shared" si="17"/>
        <v>1501010100120.5</v>
      </c>
      <c r="B1140" s="117">
        <v>150101010012</v>
      </c>
      <c r="C1140" s="118">
        <v>0.5</v>
      </c>
      <c r="D1140" s="119" t="s">
        <v>1593</v>
      </c>
    </row>
    <row r="1141" spans="1:4" x14ac:dyDescent="0.25">
      <c r="A1141" s="116" t="str">
        <f t="shared" si="17"/>
        <v>1501010100130.4</v>
      </c>
      <c r="B1141" s="117">
        <v>150101010013</v>
      </c>
      <c r="C1141" s="118">
        <v>0.4</v>
      </c>
      <c r="D1141" s="119" t="s">
        <v>1594</v>
      </c>
    </row>
    <row r="1142" spans="1:4" x14ac:dyDescent="0.25">
      <c r="A1142" s="116" t="str">
        <f t="shared" si="17"/>
        <v>1501010100140.4</v>
      </c>
      <c r="B1142" s="117">
        <v>150101010014</v>
      </c>
      <c r="C1142" s="118">
        <v>0.4</v>
      </c>
      <c r="D1142" s="119" t="s">
        <v>1595</v>
      </c>
    </row>
    <row r="1143" spans="1:4" x14ac:dyDescent="0.25">
      <c r="A1143" s="116" t="str">
        <f t="shared" si="17"/>
        <v>1501010100150.5</v>
      </c>
      <c r="B1143" s="117">
        <v>150101010015</v>
      </c>
      <c r="C1143" s="118">
        <v>0.5</v>
      </c>
      <c r="D1143" s="119" t="s">
        <v>1596</v>
      </c>
    </row>
    <row r="1144" spans="1:4" x14ac:dyDescent="0.25">
      <c r="A1144" s="116" t="str">
        <f t="shared" si="17"/>
        <v>1501010100160.4</v>
      </c>
      <c r="B1144" s="117">
        <v>150101010016</v>
      </c>
      <c r="C1144" s="118">
        <v>0.4</v>
      </c>
      <c r="D1144" s="119" t="s">
        <v>1597</v>
      </c>
    </row>
    <row r="1145" spans="1:4" x14ac:dyDescent="0.25">
      <c r="A1145" s="116" t="str">
        <f t="shared" si="17"/>
        <v>1501010100170.5</v>
      </c>
      <c r="B1145" s="117">
        <v>150101010017</v>
      </c>
      <c r="C1145" s="118">
        <v>0.5</v>
      </c>
      <c r="D1145" s="119" t="s">
        <v>1598</v>
      </c>
    </row>
    <row r="1146" spans="1:4" x14ac:dyDescent="0.25">
      <c r="A1146" s="116" t="str">
        <f t="shared" si="17"/>
        <v>1501010100181</v>
      </c>
      <c r="B1146" s="117">
        <v>150101010018</v>
      </c>
      <c r="C1146" s="118">
        <v>1</v>
      </c>
      <c r="D1146" s="119" t="s">
        <v>1599</v>
      </c>
    </row>
    <row r="1147" spans="1:4" x14ac:dyDescent="0.25">
      <c r="A1147" s="116" t="str">
        <f t="shared" si="17"/>
        <v>1501010100190.2</v>
      </c>
      <c r="B1147" s="117">
        <v>150101010019</v>
      </c>
      <c r="C1147" s="118">
        <v>0.2</v>
      </c>
      <c r="D1147" s="119" t="s">
        <v>1600</v>
      </c>
    </row>
    <row r="1148" spans="1:4" x14ac:dyDescent="0.25">
      <c r="A1148" s="116" t="str">
        <f t="shared" si="17"/>
        <v>1501010100200.75</v>
      </c>
      <c r="B1148" s="117">
        <v>150101010020</v>
      </c>
      <c r="C1148" s="118">
        <v>0.75</v>
      </c>
      <c r="D1148" s="119" t="s">
        <v>1601</v>
      </c>
    </row>
    <row r="1149" spans="1:4" x14ac:dyDescent="0.25">
      <c r="A1149" s="116" t="str">
        <f t="shared" si="17"/>
        <v>1501010100210.75</v>
      </c>
      <c r="B1149" s="117">
        <v>150101010021</v>
      </c>
      <c r="C1149" s="118">
        <v>0.75</v>
      </c>
      <c r="D1149" s="119" t="s">
        <v>1602</v>
      </c>
    </row>
    <row r="1150" spans="1:4" x14ac:dyDescent="0.25">
      <c r="A1150" s="116" t="str">
        <f t="shared" si="17"/>
        <v>1501010100220.6</v>
      </c>
      <c r="B1150" s="117">
        <v>150101010022</v>
      </c>
      <c r="C1150" s="118">
        <v>0.6</v>
      </c>
      <c r="D1150" s="119" t="s">
        <v>1603</v>
      </c>
    </row>
    <row r="1151" spans="1:4" x14ac:dyDescent="0.25">
      <c r="A1151" s="116" t="str">
        <f t="shared" si="17"/>
        <v>1501010100230.65</v>
      </c>
      <c r="B1151" s="117">
        <v>150101010023</v>
      </c>
      <c r="C1151" s="118">
        <v>0.65</v>
      </c>
      <c r="D1151" s="119" t="s">
        <v>1604</v>
      </c>
    </row>
    <row r="1152" spans="1:4" x14ac:dyDescent="0.25">
      <c r="A1152" s="116" t="str">
        <f t="shared" si="17"/>
        <v>1501010100240.5</v>
      </c>
      <c r="B1152" s="117">
        <v>150101010024</v>
      </c>
      <c r="C1152" s="118">
        <v>0.5</v>
      </c>
      <c r="D1152" s="119" t="s">
        <v>1605</v>
      </c>
    </row>
    <row r="1153" spans="1:4" x14ac:dyDescent="0.25">
      <c r="A1153" s="116" t="str">
        <f t="shared" si="17"/>
        <v>1501010100250.6</v>
      </c>
      <c r="B1153" s="117">
        <v>150101010025</v>
      </c>
      <c r="C1153" s="118">
        <v>0.6</v>
      </c>
      <c r="D1153" s="119" t="s">
        <v>1606</v>
      </c>
    </row>
    <row r="1154" spans="1:4" x14ac:dyDescent="0.25">
      <c r="A1154" s="116" t="str">
        <f t="shared" ref="A1154:A1217" si="18">CONCATENATE(B1154,C1154)</f>
        <v>1501010100260.3</v>
      </c>
      <c r="B1154" s="117">
        <v>150101010026</v>
      </c>
      <c r="C1154" s="118">
        <v>0.3</v>
      </c>
      <c r="D1154" s="119" t="s">
        <v>654</v>
      </c>
    </row>
    <row r="1155" spans="1:4" x14ac:dyDescent="0.25">
      <c r="A1155" s="116" t="str">
        <f t="shared" si="18"/>
        <v>1501010100270.4</v>
      </c>
      <c r="B1155" s="117">
        <v>150101010027</v>
      </c>
      <c r="C1155" s="118">
        <v>0.4</v>
      </c>
      <c r="D1155" s="119" t="s">
        <v>1607</v>
      </c>
    </row>
    <row r="1156" spans="1:4" x14ac:dyDescent="0.25">
      <c r="A1156" s="116" t="str">
        <f t="shared" si="18"/>
        <v>1501010100280.4</v>
      </c>
      <c r="B1156" s="117">
        <v>150101010028</v>
      </c>
      <c r="C1156" s="118">
        <v>0.4</v>
      </c>
      <c r="D1156" s="119" t="s">
        <v>1608</v>
      </c>
    </row>
    <row r="1157" spans="1:4" x14ac:dyDescent="0.25">
      <c r="A1157" s="116" t="str">
        <f t="shared" si="18"/>
        <v>1501010100290.1</v>
      </c>
      <c r="B1157" s="117">
        <v>150101010029</v>
      </c>
      <c r="C1157" s="118">
        <v>0.1</v>
      </c>
      <c r="D1157" s="119" t="s">
        <v>1609</v>
      </c>
    </row>
    <row r="1158" spans="1:4" x14ac:dyDescent="0.25">
      <c r="A1158" s="116" t="str">
        <f t="shared" si="18"/>
        <v>1501010100300.3</v>
      </c>
      <c r="B1158" s="117">
        <v>150101010030</v>
      </c>
      <c r="C1158" s="118">
        <v>0.3</v>
      </c>
      <c r="D1158" s="119" t="s">
        <v>1610</v>
      </c>
    </row>
    <row r="1159" spans="1:4" x14ac:dyDescent="0.25">
      <c r="A1159" s="116" t="str">
        <f t="shared" si="18"/>
        <v>1501010100310.5</v>
      </c>
      <c r="B1159" s="117">
        <v>150101010031</v>
      </c>
      <c r="C1159" s="118">
        <v>0.5</v>
      </c>
      <c r="D1159" s="119" t="s">
        <v>1611</v>
      </c>
    </row>
    <row r="1160" spans="1:4" x14ac:dyDescent="0.25">
      <c r="A1160" s="116" t="str">
        <f t="shared" si="18"/>
        <v>1501010100320.4</v>
      </c>
      <c r="B1160" s="117">
        <v>150101010032</v>
      </c>
      <c r="C1160" s="118">
        <v>0.4</v>
      </c>
      <c r="D1160" s="119" t="s">
        <v>1612</v>
      </c>
    </row>
    <row r="1161" spans="1:4" x14ac:dyDescent="0.25">
      <c r="A1161" s="116" t="str">
        <f t="shared" si="18"/>
        <v>1501010100330.4</v>
      </c>
      <c r="B1161" s="117">
        <v>150101010033</v>
      </c>
      <c r="C1161" s="118">
        <v>0.4</v>
      </c>
      <c r="D1161" s="119" t="s">
        <v>1613</v>
      </c>
    </row>
    <row r="1162" spans="1:4" x14ac:dyDescent="0.25">
      <c r="A1162" s="116" t="str">
        <f t="shared" si="18"/>
        <v>1501010100340.4</v>
      </c>
      <c r="B1162" s="117">
        <v>150101010034</v>
      </c>
      <c r="C1162" s="118">
        <v>0.4</v>
      </c>
      <c r="D1162" s="119" t="s">
        <v>1614</v>
      </c>
    </row>
    <row r="1163" spans="1:4" x14ac:dyDescent="0.25">
      <c r="A1163" s="116" t="str">
        <f t="shared" si="18"/>
        <v>1501010100350.2</v>
      </c>
      <c r="B1163" s="117">
        <v>150101010035</v>
      </c>
      <c r="C1163" s="118">
        <v>0.2</v>
      </c>
      <c r="D1163" s="119" t="s">
        <v>1615</v>
      </c>
    </row>
    <row r="1164" spans="1:4" x14ac:dyDescent="0.25">
      <c r="A1164" s="116" t="str">
        <f t="shared" si="18"/>
        <v>1501010100360.5</v>
      </c>
      <c r="B1164" s="117">
        <v>150101010036</v>
      </c>
      <c r="C1164" s="118">
        <v>0.5</v>
      </c>
      <c r="D1164" s="119" t="s">
        <v>1616</v>
      </c>
    </row>
    <row r="1165" spans="1:4" x14ac:dyDescent="0.25">
      <c r="A1165" s="116" t="str">
        <f t="shared" si="18"/>
        <v>1501010100370.4</v>
      </c>
      <c r="B1165" s="117">
        <v>150101010037</v>
      </c>
      <c r="C1165" s="118">
        <v>0.4</v>
      </c>
      <c r="D1165" s="119" t="s">
        <v>1617</v>
      </c>
    </row>
    <row r="1166" spans="1:4" x14ac:dyDescent="0.25">
      <c r="A1166" s="116" t="str">
        <f t="shared" si="18"/>
        <v>1501010100380.4</v>
      </c>
      <c r="B1166" s="117">
        <v>150101010038</v>
      </c>
      <c r="C1166" s="118">
        <v>0.4</v>
      </c>
      <c r="D1166" s="119" t="s">
        <v>1618</v>
      </c>
    </row>
    <row r="1167" spans="1:4" x14ac:dyDescent="0.25">
      <c r="A1167" s="116" t="str">
        <f t="shared" si="18"/>
        <v>1501010100390.3</v>
      </c>
      <c r="B1167" s="117">
        <v>150101010039</v>
      </c>
      <c r="C1167" s="118">
        <v>0.3</v>
      </c>
      <c r="D1167" s="119" t="s">
        <v>1619</v>
      </c>
    </row>
    <row r="1168" spans="1:4" x14ac:dyDescent="0.25">
      <c r="A1168" s="116" t="str">
        <f t="shared" si="18"/>
        <v>1501010100400.6</v>
      </c>
      <c r="B1168" s="117">
        <v>150101010040</v>
      </c>
      <c r="C1168" s="118">
        <v>0.6</v>
      </c>
      <c r="D1168" s="119" t="s">
        <v>1620</v>
      </c>
    </row>
    <row r="1169" spans="1:4" x14ac:dyDescent="0.25">
      <c r="A1169" s="116" t="str">
        <f t="shared" si="18"/>
        <v>1501010100410.5</v>
      </c>
      <c r="B1169" s="117">
        <v>150101010041</v>
      </c>
      <c r="C1169" s="118">
        <v>0.5</v>
      </c>
      <c r="D1169" s="119" t="s">
        <v>1621</v>
      </c>
    </row>
    <row r="1170" spans="1:4" x14ac:dyDescent="0.25">
      <c r="A1170" s="116" t="str">
        <f t="shared" si="18"/>
        <v>1501010100420.3</v>
      </c>
      <c r="B1170" s="117">
        <v>150101010042</v>
      </c>
      <c r="C1170" s="118">
        <v>0.3</v>
      </c>
      <c r="D1170" s="119" t="s">
        <v>1622</v>
      </c>
    </row>
    <row r="1171" spans="1:4" x14ac:dyDescent="0.25">
      <c r="A1171" s="116" t="str">
        <f t="shared" si="18"/>
        <v>1501010100430.2</v>
      </c>
      <c r="B1171" s="117">
        <v>150101010043</v>
      </c>
      <c r="C1171" s="118">
        <v>0.2</v>
      </c>
      <c r="D1171" s="119" t="s">
        <v>1623</v>
      </c>
    </row>
    <row r="1172" spans="1:4" x14ac:dyDescent="0.25">
      <c r="A1172" s="116" t="str">
        <f t="shared" si="18"/>
        <v>1501010100440.15</v>
      </c>
      <c r="B1172" s="117">
        <v>150101010044</v>
      </c>
      <c r="C1172" s="118">
        <v>0.15</v>
      </c>
      <c r="D1172" s="119" t="s">
        <v>1624</v>
      </c>
    </row>
    <row r="1173" spans="1:4" x14ac:dyDescent="0.25">
      <c r="A1173" s="116" t="str">
        <f t="shared" si="18"/>
        <v>1501010100450.7</v>
      </c>
      <c r="B1173" s="117">
        <v>150101010045</v>
      </c>
      <c r="C1173" s="118">
        <v>0.7</v>
      </c>
      <c r="D1173" s="119" t="s">
        <v>1625</v>
      </c>
    </row>
    <row r="1174" spans="1:4" x14ac:dyDescent="0.25">
      <c r="A1174" s="116" t="str">
        <f t="shared" si="18"/>
        <v>1501010100460.4</v>
      </c>
      <c r="B1174" s="117">
        <v>150101010046</v>
      </c>
      <c r="C1174" s="118">
        <v>0.4</v>
      </c>
      <c r="D1174" s="119" t="s">
        <v>1626</v>
      </c>
    </row>
    <row r="1175" spans="1:4" x14ac:dyDescent="0.25">
      <c r="A1175" s="116" t="str">
        <f t="shared" si="18"/>
        <v>1501010100470.5</v>
      </c>
      <c r="B1175" s="117">
        <v>150101010047</v>
      </c>
      <c r="C1175" s="118">
        <v>0.5</v>
      </c>
      <c r="D1175" s="119" t="s">
        <v>1627</v>
      </c>
    </row>
    <row r="1176" spans="1:4" x14ac:dyDescent="0.25">
      <c r="A1176" s="116" t="str">
        <f t="shared" si="18"/>
        <v>1501010100480.5</v>
      </c>
      <c r="B1176" s="117">
        <v>150101010048</v>
      </c>
      <c r="C1176" s="118">
        <v>0.5</v>
      </c>
      <c r="D1176" s="119" t="s">
        <v>1628</v>
      </c>
    </row>
    <row r="1177" spans="1:4" x14ac:dyDescent="0.25">
      <c r="A1177" s="116" t="str">
        <f t="shared" si="18"/>
        <v>1501010100490.4</v>
      </c>
      <c r="B1177" s="117">
        <v>150101010049</v>
      </c>
      <c r="C1177" s="118">
        <v>0.4</v>
      </c>
      <c r="D1177" s="119" t="s">
        <v>1629</v>
      </c>
    </row>
    <row r="1178" spans="1:4" x14ac:dyDescent="0.25">
      <c r="A1178" s="116" t="str">
        <f t="shared" si="18"/>
        <v>1501010100500.5</v>
      </c>
      <c r="B1178" s="117">
        <v>150101010050</v>
      </c>
      <c r="C1178" s="118">
        <v>0.5</v>
      </c>
      <c r="D1178" s="119" t="s">
        <v>1630</v>
      </c>
    </row>
    <row r="1179" spans="1:4" x14ac:dyDescent="0.25">
      <c r="A1179" s="116" t="str">
        <f t="shared" si="18"/>
        <v>1501010100510.4</v>
      </c>
      <c r="B1179" s="117">
        <v>150101010051</v>
      </c>
      <c r="C1179" s="118">
        <v>0.4</v>
      </c>
      <c r="D1179" s="119" t="s">
        <v>1631</v>
      </c>
    </row>
    <row r="1180" spans="1:4" x14ac:dyDescent="0.25">
      <c r="A1180" s="116" t="str">
        <f t="shared" si="18"/>
        <v>1501010100520.75</v>
      </c>
      <c r="B1180" s="117">
        <v>150101010052</v>
      </c>
      <c r="C1180" s="118">
        <f>40%+35%</f>
        <v>0.75</v>
      </c>
      <c r="D1180" s="119" t="s">
        <v>645</v>
      </c>
    </row>
    <row r="1181" spans="1:4" x14ac:dyDescent="0.25">
      <c r="A1181" s="116" t="str">
        <f t="shared" si="18"/>
        <v>1501010100530.5</v>
      </c>
      <c r="B1181" s="117">
        <v>150101010053</v>
      </c>
      <c r="C1181" s="118">
        <v>0.5</v>
      </c>
      <c r="D1181" s="119" t="s">
        <v>1632</v>
      </c>
    </row>
    <row r="1182" spans="1:4" x14ac:dyDescent="0.25">
      <c r="A1182" s="116" t="str">
        <f t="shared" si="18"/>
        <v>1501010100540.4</v>
      </c>
      <c r="B1182" s="117">
        <v>150101010054</v>
      </c>
      <c r="C1182" s="118">
        <v>0.4</v>
      </c>
      <c r="D1182" s="119" t="s">
        <v>1633</v>
      </c>
    </row>
    <row r="1183" spans="1:4" x14ac:dyDescent="0.25">
      <c r="A1183" s="116" t="str">
        <f t="shared" si="18"/>
        <v>1501010100550.25</v>
      </c>
      <c r="B1183" s="117">
        <v>150101010055</v>
      </c>
      <c r="C1183" s="118">
        <v>0.25</v>
      </c>
      <c r="D1183" s="119" t="s">
        <v>1634</v>
      </c>
    </row>
    <row r="1184" spans="1:4" x14ac:dyDescent="0.25">
      <c r="A1184" s="116" t="str">
        <f t="shared" si="18"/>
        <v>1501010100560.5</v>
      </c>
      <c r="B1184" s="117">
        <v>150101010056</v>
      </c>
      <c r="C1184" s="118">
        <v>0.5</v>
      </c>
      <c r="D1184" s="119" t="s">
        <v>1635</v>
      </c>
    </row>
    <row r="1185" spans="1:4" x14ac:dyDescent="0.25">
      <c r="A1185" s="116" t="str">
        <f t="shared" si="18"/>
        <v>1501010100570.7</v>
      </c>
      <c r="B1185" s="117">
        <v>150101010057</v>
      </c>
      <c r="C1185" s="118">
        <v>0.7</v>
      </c>
      <c r="D1185" s="119" t="s">
        <v>1636</v>
      </c>
    </row>
    <row r="1186" spans="1:4" x14ac:dyDescent="0.25">
      <c r="A1186" s="116" t="str">
        <f t="shared" si="18"/>
        <v>1501010100580.3</v>
      </c>
      <c r="B1186" s="117">
        <v>150101010058</v>
      </c>
      <c r="C1186" s="118">
        <v>0.3</v>
      </c>
      <c r="D1186" s="119" t="s">
        <v>1637</v>
      </c>
    </row>
    <row r="1187" spans="1:4" x14ac:dyDescent="0.25">
      <c r="A1187" s="116" t="str">
        <f t="shared" si="18"/>
        <v>1501010100590.6</v>
      </c>
      <c r="B1187" s="117">
        <v>150101010059</v>
      </c>
      <c r="C1187" s="118">
        <v>0.6</v>
      </c>
      <c r="D1187" s="119" t="s">
        <v>1638</v>
      </c>
    </row>
    <row r="1188" spans="1:4" x14ac:dyDescent="0.25">
      <c r="A1188" s="116" t="str">
        <f t="shared" si="18"/>
        <v>1501010100600.5</v>
      </c>
      <c r="B1188" s="117">
        <v>150101010060</v>
      </c>
      <c r="C1188" s="118">
        <v>0.5</v>
      </c>
      <c r="D1188" s="119" t="s">
        <v>1639</v>
      </c>
    </row>
    <row r="1189" spans="1:4" x14ac:dyDescent="0.25">
      <c r="A1189" s="116" t="str">
        <f t="shared" si="18"/>
        <v>1501010100610.2</v>
      </c>
      <c r="B1189" s="117">
        <v>150101010061</v>
      </c>
      <c r="C1189" s="118">
        <v>0.2</v>
      </c>
      <c r="D1189" s="119" t="s">
        <v>1640</v>
      </c>
    </row>
    <row r="1190" spans="1:4" x14ac:dyDescent="0.25">
      <c r="A1190" s="116" t="str">
        <f t="shared" si="18"/>
        <v>1501010100620.1</v>
      </c>
      <c r="B1190" s="117">
        <v>150101010062</v>
      </c>
      <c r="C1190" s="118">
        <v>0.1</v>
      </c>
      <c r="D1190" s="119" t="s">
        <v>1641</v>
      </c>
    </row>
    <row r="1191" spans="1:4" x14ac:dyDescent="0.25">
      <c r="A1191" s="116" t="str">
        <f t="shared" si="18"/>
        <v>1501010100630.3</v>
      </c>
      <c r="B1191" s="117">
        <v>150101010063</v>
      </c>
      <c r="C1191" s="118">
        <v>0.3</v>
      </c>
      <c r="D1191" s="119" t="s">
        <v>1642</v>
      </c>
    </row>
    <row r="1192" spans="1:4" x14ac:dyDescent="0.25">
      <c r="A1192" s="116" t="str">
        <f t="shared" si="18"/>
        <v>1501010100640.7</v>
      </c>
      <c r="B1192" s="117">
        <v>150101010064</v>
      </c>
      <c r="C1192" s="118">
        <v>0.7</v>
      </c>
      <c r="D1192" s="119" t="s">
        <v>1643</v>
      </c>
    </row>
    <row r="1193" spans="1:4" x14ac:dyDescent="0.25">
      <c r="A1193" s="116" t="str">
        <f t="shared" si="18"/>
        <v>1501010101010.3</v>
      </c>
      <c r="B1193" s="117">
        <v>150101010101</v>
      </c>
      <c r="C1193" s="118">
        <v>0.3</v>
      </c>
      <c r="D1193" s="119" t="s">
        <v>1644</v>
      </c>
    </row>
    <row r="1194" spans="1:4" x14ac:dyDescent="0.25">
      <c r="A1194" s="116" t="str">
        <f t="shared" si="18"/>
        <v>1501010101020.3</v>
      </c>
      <c r="B1194" s="117">
        <v>150101010102</v>
      </c>
      <c r="C1194" s="118">
        <v>0.3</v>
      </c>
      <c r="D1194" s="119" t="s">
        <v>1645</v>
      </c>
    </row>
    <row r="1195" spans="1:4" x14ac:dyDescent="0.25">
      <c r="A1195" s="116" t="str">
        <f t="shared" si="18"/>
        <v>1501010101030.5</v>
      </c>
      <c r="B1195" s="117">
        <v>150101010103</v>
      </c>
      <c r="C1195" s="118">
        <v>0.5</v>
      </c>
      <c r="D1195" s="119" t="s">
        <v>1646</v>
      </c>
    </row>
    <row r="1196" spans="1:4" x14ac:dyDescent="0.25">
      <c r="A1196" s="116" t="str">
        <f t="shared" si="18"/>
        <v>1501010101040.2</v>
      </c>
      <c r="B1196" s="117">
        <v>150101010104</v>
      </c>
      <c r="C1196" s="118">
        <v>0.2</v>
      </c>
      <c r="D1196" s="119" t="s">
        <v>1647</v>
      </c>
    </row>
    <row r="1197" spans="1:4" x14ac:dyDescent="0.25">
      <c r="A1197" s="116" t="str">
        <f t="shared" si="18"/>
        <v>1501010105010.5</v>
      </c>
      <c r="B1197" s="117">
        <v>150101010501</v>
      </c>
      <c r="C1197" s="118">
        <v>0.5</v>
      </c>
      <c r="D1197" s="119" t="s">
        <v>1648</v>
      </c>
    </row>
    <row r="1198" spans="1:4" x14ac:dyDescent="0.25">
      <c r="A1198" s="116" t="str">
        <f t="shared" si="18"/>
        <v>1501010105020.35</v>
      </c>
      <c r="B1198" s="117">
        <v>150101010502</v>
      </c>
      <c r="C1198" s="118">
        <v>0.35</v>
      </c>
      <c r="D1198" s="119" t="s">
        <v>1649</v>
      </c>
    </row>
    <row r="1199" spans="1:4" x14ac:dyDescent="0.25">
      <c r="A1199" s="116" t="str">
        <f t="shared" si="18"/>
        <v>1501010105030.35</v>
      </c>
      <c r="B1199" s="117">
        <v>150101010503</v>
      </c>
      <c r="C1199" s="118">
        <v>0.35</v>
      </c>
      <c r="D1199" s="119" t="s">
        <v>1650</v>
      </c>
    </row>
    <row r="1200" spans="1:4" x14ac:dyDescent="0.25">
      <c r="A1200" s="116" t="str">
        <f t="shared" si="18"/>
        <v>1501010105040.25</v>
      </c>
      <c r="B1200" s="117">
        <v>150101010504</v>
      </c>
      <c r="C1200" s="118">
        <v>0.25</v>
      </c>
      <c r="D1200" s="119" t="s">
        <v>1651</v>
      </c>
    </row>
    <row r="1201" spans="1:4" x14ac:dyDescent="0.25">
      <c r="A1201" s="116" t="str">
        <f t="shared" si="18"/>
        <v>1501010105050.25</v>
      </c>
      <c r="B1201" s="117">
        <v>150101010505</v>
      </c>
      <c r="C1201" s="118">
        <v>0.25</v>
      </c>
      <c r="D1201" s="119" t="s">
        <v>1652</v>
      </c>
    </row>
    <row r="1202" spans="1:4" x14ac:dyDescent="0.25">
      <c r="A1202" s="116" t="str">
        <f t="shared" si="18"/>
        <v>1501010105060.75</v>
      </c>
      <c r="B1202" s="117">
        <v>150101010506</v>
      </c>
      <c r="C1202" s="118">
        <v>0.75</v>
      </c>
      <c r="D1202" s="119" t="s">
        <v>1653</v>
      </c>
    </row>
    <row r="1203" spans="1:4" x14ac:dyDescent="0.25">
      <c r="A1203" s="116" t="str">
        <f t="shared" si="18"/>
        <v>1501010105070.25</v>
      </c>
      <c r="B1203" s="117">
        <v>150101010507</v>
      </c>
      <c r="C1203" s="118">
        <v>0.25</v>
      </c>
      <c r="D1203" s="119" t="s">
        <v>1654</v>
      </c>
    </row>
    <row r="1204" spans="1:4" x14ac:dyDescent="0.25">
      <c r="A1204" s="116" t="str">
        <f t="shared" si="18"/>
        <v>1501010105080.35</v>
      </c>
      <c r="B1204" s="117">
        <v>150101010508</v>
      </c>
      <c r="C1204" s="118">
        <v>0.35</v>
      </c>
      <c r="D1204" s="119" t="s">
        <v>1655</v>
      </c>
    </row>
    <row r="1205" spans="1:4" x14ac:dyDescent="0.25">
      <c r="A1205" s="116" t="str">
        <f t="shared" si="18"/>
        <v>1501010105090.25</v>
      </c>
      <c r="B1205" s="117">
        <v>150101010509</v>
      </c>
      <c r="C1205" s="118">
        <v>0.25</v>
      </c>
      <c r="D1205" s="119" t="s">
        <v>1656</v>
      </c>
    </row>
    <row r="1206" spans="1:4" x14ac:dyDescent="0.25">
      <c r="A1206" s="116" t="str">
        <f t="shared" si="18"/>
        <v>1501010105100.35</v>
      </c>
      <c r="B1206" s="117">
        <v>150101010510</v>
      </c>
      <c r="C1206" s="118">
        <v>0.35</v>
      </c>
      <c r="D1206" s="119" t="s">
        <v>1657</v>
      </c>
    </row>
    <row r="1207" spans="1:4" x14ac:dyDescent="0.25">
      <c r="A1207" s="116" t="str">
        <f t="shared" si="18"/>
        <v>1501010105110.35</v>
      </c>
      <c r="B1207" s="117">
        <v>150101010511</v>
      </c>
      <c r="C1207" s="118">
        <v>0.35</v>
      </c>
      <c r="D1207" s="119" t="s">
        <v>1658</v>
      </c>
    </row>
    <row r="1208" spans="1:4" x14ac:dyDescent="0.25">
      <c r="A1208" s="116" t="str">
        <f t="shared" si="18"/>
        <v>1501010105120.25</v>
      </c>
      <c r="B1208" s="117">
        <v>150101010512</v>
      </c>
      <c r="C1208" s="118">
        <v>0.25</v>
      </c>
      <c r="D1208" s="119" t="s">
        <v>1659</v>
      </c>
    </row>
    <row r="1209" spans="1:4" x14ac:dyDescent="0.25">
      <c r="A1209" s="116" t="str">
        <f t="shared" si="18"/>
        <v>1501010105130.4</v>
      </c>
      <c r="B1209" s="117">
        <v>150101010513</v>
      </c>
      <c r="C1209" s="118">
        <v>0.4</v>
      </c>
      <c r="D1209" s="119" t="s">
        <v>1660</v>
      </c>
    </row>
    <row r="1210" spans="1:4" x14ac:dyDescent="0.25">
      <c r="A1210" s="116" t="str">
        <f t="shared" si="18"/>
        <v>1501010107010.25</v>
      </c>
      <c r="B1210" s="117">
        <v>150101010701</v>
      </c>
      <c r="C1210" s="118">
        <v>0.25</v>
      </c>
      <c r="D1210" s="119" t="s">
        <v>1661</v>
      </c>
    </row>
    <row r="1211" spans="1:4" x14ac:dyDescent="0.25">
      <c r="A1211" s="116" t="str">
        <f t="shared" si="18"/>
        <v>1501010107020.25</v>
      </c>
      <c r="B1211" s="117">
        <v>150101010702</v>
      </c>
      <c r="C1211" s="118">
        <v>0.25</v>
      </c>
      <c r="D1211" s="119" t="s">
        <v>1662</v>
      </c>
    </row>
    <row r="1212" spans="1:4" x14ac:dyDescent="0.25">
      <c r="A1212" s="116" t="str">
        <f t="shared" si="18"/>
        <v>1501010107030.25</v>
      </c>
      <c r="B1212" s="117">
        <v>150101010703</v>
      </c>
      <c r="C1212" s="118">
        <v>0.25</v>
      </c>
      <c r="D1212" s="119" t="s">
        <v>1663</v>
      </c>
    </row>
    <row r="1213" spans="1:4" x14ac:dyDescent="0.25">
      <c r="A1213" s="116" t="str">
        <f t="shared" si="18"/>
        <v>1501010107040.25</v>
      </c>
      <c r="B1213" s="117">
        <v>150101010704</v>
      </c>
      <c r="C1213" s="118">
        <v>0.25</v>
      </c>
      <c r="D1213" s="119" t="s">
        <v>1664</v>
      </c>
    </row>
    <row r="1214" spans="1:4" x14ac:dyDescent="0.25">
      <c r="A1214" s="116" t="str">
        <f t="shared" si="18"/>
        <v>1501010107050.25</v>
      </c>
      <c r="B1214" s="117">
        <v>150101010705</v>
      </c>
      <c r="C1214" s="118">
        <v>0.25</v>
      </c>
      <c r="D1214" s="119" t="s">
        <v>519</v>
      </c>
    </row>
    <row r="1215" spans="1:4" x14ac:dyDescent="0.25">
      <c r="A1215" s="116" t="str">
        <f t="shared" si="18"/>
        <v>1501010107060.35</v>
      </c>
      <c r="B1215" s="117">
        <v>150101010706</v>
      </c>
      <c r="C1215" s="118">
        <v>0.35</v>
      </c>
      <c r="D1215" s="119" t="s">
        <v>1665</v>
      </c>
    </row>
    <row r="1216" spans="1:4" x14ac:dyDescent="0.25">
      <c r="A1216" s="116" t="str">
        <f t="shared" si="18"/>
        <v>1501010107070.25</v>
      </c>
      <c r="B1216" s="117">
        <v>150101010707</v>
      </c>
      <c r="C1216" s="118">
        <v>0.25</v>
      </c>
      <c r="D1216" s="119" t="s">
        <v>1666</v>
      </c>
    </row>
    <row r="1217" spans="1:4" x14ac:dyDescent="0.25">
      <c r="A1217" s="116" t="str">
        <f t="shared" si="18"/>
        <v>1501010107080.4</v>
      </c>
      <c r="B1217" s="117">
        <v>150101010708</v>
      </c>
      <c r="C1217" s="118">
        <v>0.4</v>
      </c>
      <c r="D1217" s="119" t="s">
        <v>1135</v>
      </c>
    </row>
    <row r="1218" spans="1:4" x14ac:dyDescent="0.25">
      <c r="A1218" s="116" t="str">
        <f t="shared" ref="A1218:A1281" si="19">CONCATENATE(B1218,C1218)</f>
        <v>1501010108010.4</v>
      </c>
      <c r="B1218" s="117">
        <v>150101010801</v>
      </c>
      <c r="C1218" s="118">
        <v>0.4</v>
      </c>
      <c r="D1218" s="119" t="s">
        <v>1667</v>
      </c>
    </row>
    <row r="1219" spans="1:4" x14ac:dyDescent="0.25">
      <c r="A1219" s="116" t="str">
        <f t="shared" si="19"/>
        <v>1501010108020.4</v>
      </c>
      <c r="B1219" s="117">
        <v>150101010802</v>
      </c>
      <c r="C1219" s="118">
        <v>0.4</v>
      </c>
      <c r="D1219" s="119" t="s">
        <v>1668</v>
      </c>
    </row>
    <row r="1220" spans="1:4" x14ac:dyDescent="0.25">
      <c r="A1220" s="116" t="str">
        <f t="shared" si="19"/>
        <v>1501010108030.4</v>
      </c>
      <c r="B1220" s="117">
        <v>150101010803</v>
      </c>
      <c r="C1220" s="118">
        <v>0.4</v>
      </c>
      <c r="D1220" s="119" t="s">
        <v>1212</v>
      </c>
    </row>
    <row r="1221" spans="1:4" x14ac:dyDescent="0.25">
      <c r="A1221" s="116" t="str">
        <f t="shared" si="19"/>
        <v>1501010108040.4</v>
      </c>
      <c r="B1221" s="117">
        <v>150101010804</v>
      </c>
      <c r="C1221" s="118">
        <v>0.4</v>
      </c>
      <c r="D1221" s="119" t="s">
        <v>1669</v>
      </c>
    </row>
    <row r="1222" spans="1:4" x14ac:dyDescent="0.25">
      <c r="A1222" s="116" t="str">
        <f t="shared" si="19"/>
        <v>1501010108050.4</v>
      </c>
      <c r="B1222" s="117">
        <v>150101010805</v>
      </c>
      <c r="C1222" s="118">
        <v>0.4</v>
      </c>
      <c r="D1222" s="119" t="s">
        <v>1670</v>
      </c>
    </row>
    <row r="1223" spans="1:4" x14ac:dyDescent="0.25">
      <c r="A1223" s="116" t="str">
        <f t="shared" si="19"/>
        <v>1501010108060.4</v>
      </c>
      <c r="B1223" s="117">
        <v>150101010806</v>
      </c>
      <c r="C1223" s="118">
        <v>0.4</v>
      </c>
      <c r="D1223" s="119" t="s">
        <v>1671</v>
      </c>
    </row>
    <row r="1224" spans="1:4" x14ac:dyDescent="0.25">
      <c r="A1224" s="116" t="str">
        <f t="shared" si="19"/>
        <v>1501010108070.4</v>
      </c>
      <c r="B1224" s="117">
        <v>150101010807</v>
      </c>
      <c r="C1224" s="118">
        <v>0.4</v>
      </c>
      <c r="D1224" s="119" t="s">
        <v>628</v>
      </c>
    </row>
    <row r="1225" spans="1:4" x14ac:dyDescent="0.25">
      <c r="A1225" s="116" t="str">
        <f t="shared" si="19"/>
        <v>1501010108080.25</v>
      </c>
      <c r="B1225" s="117">
        <v>150101010808</v>
      </c>
      <c r="C1225" s="118">
        <v>0.25</v>
      </c>
      <c r="D1225" s="119" t="s">
        <v>1672</v>
      </c>
    </row>
    <row r="1226" spans="1:4" x14ac:dyDescent="0.25">
      <c r="A1226" s="116" t="str">
        <f t="shared" si="19"/>
        <v>1501010108090.4</v>
      </c>
      <c r="B1226" s="117">
        <v>150101010809</v>
      </c>
      <c r="C1226" s="118">
        <v>0.4</v>
      </c>
      <c r="D1226" s="119" t="s">
        <v>1673</v>
      </c>
    </row>
    <row r="1227" spans="1:4" x14ac:dyDescent="0.25">
      <c r="A1227" s="116" t="str">
        <f t="shared" si="19"/>
        <v>1501010108100.4</v>
      </c>
      <c r="B1227" s="117">
        <v>150101010810</v>
      </c>
      <c r="C1227" s="118">
        <v>0.4</v>
      </c>
      <c r="D1227" s="119" t="s">
        <v>1674</v>
      </c>
    </row>
    <row r="1228" spans="1:4" x14ac:dyDescent="0.25">
      <c r="A1228" s="116" t="str">
        <f t="shared" si="19"/>
        <v>1501010108110.45</v>
      </c>
      <c r="B1228" s="117">
        <v>150101010811</v>
      </c>
      <c r="C1228" s="118">
        <v>0.45</v>
      </c>
      <c r="D1228" s="119" t="s">
        <v>1675</v>
      </c>
    </row>
    <row r="1229" spans="1:4" x14ac:dyDescent="0.25">
      <c r="A1229" s="116" t="str">
        <f t="shared" si="19"/>
        <v>1501010108120.4</v>
      </c>
      <c r="B1229" s="117">
        <v>150101010812</v>
      </c>
      <c r="C1229" s="118">
        <v>0.4</v>
      </c>
      <c r="D1229" s="119" t="s">
        <v>1676</v>
      </c>
    </row>
    <row r="1230" spans="1:4" x14ac:dyDescent="0.25">
      <c r="A1230" s="116" t="str">
        <f t="shared" si="19"/>
        <v>1501010108130.4</v>
      </c>
      <c r="B1230" s="117">
        <v>150101010813</v>
      </c>
      <c r="C1230" s="118">
        <v>0.4</v>
      </c>
      <c r="D1230" s="119" t="s">
        <v>1677</v>
      </c>
    </row>
    <row r="1231" spans="1:4" x14ac:dyDescent="0.25">
      <c r="A1231" s="116" t="str">
        <f t="shared" si="19"/>
        <v>1501020100010</v>
      </c>
      <c r="B1231" s="117">
        <v>150102010001</v>
      </c>
      <c r="C1231" s="118">
        <v>0</v>
      </c>
      <c r="D1231" s="119" t="s">
        <v>1678</v>
      </c>
    </row>
    <row r="1232" spans="1:4" x14ac:dyDescent="0.25">
      <c r="A1232" s="116" t="str">
        <f t="shared" si="19"/>
        <v>1501020100020.4</v>
      </c>
      <c r="B1232" s="117">
        <v>150102010002</v>
      </c>
      <c r="C1232" s="118">
        <v>0.4</v>
      </c>
      <c r="D1232" s="119" t="s">
        <v>1679</v>
      </c>
    </row>
    <row r="1233" spans="1:4" x14ac:dyDescent="0.25">
      <c r="A1233" s="116" t="str">
        <f t="shared" si="19"/>
        <v>1501020100030.4</v>
      </c>
      <c r="B1233" s="117">
        <v>150102010003</v>
      </c>
      <c r="C1233" s="118">
        <v>0.4</v>
      </c>
      <c r="D1233" s="119" t="s">
        <v>1680</v>
      </c>
    </row>
    <row r="1234" spans="1:4" x14ac:dyDescent="0.25">
      <c r="A1234" s="116" t="str">
        <f t="shared" si="19"/>
        <v>1501020100040.75</v>
      </c>
      <c r="B1234" s="117">
        <v>150102010004</v>
      </c>
      <c r="C1234" s="118">
        <v>0.75</v>
      </c>
      <c r="D1234" s="119" t="s">
        <v>1681</v>
      </c>
    </row>
    <row r="1235" spans="1:4" x14ac:dyDescent="0.25">
      <c r="A1235" s="116" t="str">
        <f t="shared" si="19"/>
        <v>1501020100050.3</v>
      </c>
      <c r="B1235" s="117">
        <v>150102010005</v>
      </c>
      <c r="C1235" s="118">
        <v>0.3</v>
      </c>
      <c r="D1235" s="119" t="s">
        <v>1502</v>
      </c>
    </row>
    <row r="1236" spans="1:4" x14ac:dyDescent="0.25">
      <c r="A1236" s="116" t="str">
        <f t="shared" si="19"/>
        <v>1501020100060.2</v>
      </c>
      <c r="B1236" s="117">
        <v>150102010006</v>
      </c>
      <c r="C1236" s="118">
        <v>0.2</v>
      </c>
      <c r="D1236" s="119" t="s">
        <v>1682</v>
      </c>
    </row>
    <row r="1237" spans="1:4" x14ac:dyDescent="0.25">
      <c r="A1237" s="116" t="str">
        <f t="shared" si="19"/>
        <v>1501020100070.4</v>
      </c>
      <c r="B1237" s="117">
        <v>150102010007</v>
      </c>
      <c r="C1237" s="118">
        <v>0.4</v>
      </c>
      <c r="D1237" s="119" t="s">
        <v>1683</v>
      </c>
    </row>
    <row r="1238" spans="1:4" x14ac:dyDescent="0.25">
      <c r="A1238" s="116" t="str">
        <f t="shared" si="19"/>
        <v>1501020100081</v>
      </c>
      <c r="B1238" s="117">
        <v>150102010008</v>
      </c>
      <c r="C1238" s="118">
        <v>1</v>
      </c>
      <c r="D1238" s="119" t="s">
        <v>1684</v>
      </c>
    </row>
    <row r="1239" spans="1:4" x14ac:dyDescent="0.25">
      <c r="A1239" s="116" t="str">
        <f t="shared" si="19"/>
        <v>1501020100090.5</v>
      </c>
      <c r="B1239" s="117">
        <v>150102010009</v>
      </c>
      <c r="C1239" s="118">
        <v>0.5</v>
      </c>
      <c r="D1239" s="119" t="s">
        <v>1685</v>
      </c>
    </row>
    <row r="1240" spans="1:4" x14ac:dyDescent="0.25">
      <c r="A1240" s="116" t="str">
        <f t="shared" si="19"/>
        <v>1501020100100.1</v>
      </c>
      <c r="B1240" s="117">
        <v>150102010010</v>
      </c>
      <c r="C1240" s="118">
        <v>0.1</v>
      </c>
      <c r="D1240" s="119" t="s">
        <v>1686</v>
      </c>
    </row>
    <row r="1241" spans="1:4" x14ac:dyDescent="0.25">
      <c r="A1241" s="116" t="str">
        <f t="shared" si="19"/>
        <v>1501020100110.3</v>
      </c>
      <c r="B1241" s="117">
        <v>150102010011</v>
      </c>
      <c r="C1241" s="118">
        <v>0.3</v>
      </c>
      <c r="D1241" s="119" t="s">
        <v>1687</v>
      </c>
    </row>
    <row r="1242" spans="1:4" x14ac:dyDescent="0.25">
      <c r="A1242" s="116" t="str">
        <f t="shared" si="19"/>
        <v>1501020100130.5</v>
      </c>
      <c r="B1242" s="117">
        <v>150102010013</v>
      </c>
      <c r="C1242" s="118">
        <v>0.5</v>
      </c>
      <c r="D1242" s="119" t="s">
        <v>1688</v>
      </c>
    </row>
    <row r="1243" spans="1:4" x14ac:dyDescent="0.25">
      <c r="A1243" s="116" t="str">
        <f t="shared" si="19"/>
        <v>1501020100140.2</v>
      </c>
      <c r="B1243" s="117">
        <v>150102010014</v>
      </c>
      <c r="C1243" s="118">
        <v>0.2</v>
      </c>
      <c r="D1243" s="119" t="s">
        <v>1689</v>
      </c>
    </row>
    <row r="1244" spans="1:4" x14ac:dyDescent="0.25">
      <c r="A1244" s="116" t="str">
        <f t="shared" si="19"/>
        <v>1501020100150.5</v>
      </c>
      <c r="B1244" s="117">
        <v>150102010015</v>
      </c>
      <c r="C1244" s="118">
        <v>0.5</v>
      </c>
      <c r="D1244" s="119" t="s">
        <v>1690</v>
      </c>
    </row>
    <row r="1245" spans="1:4" x14ac:dyDescent="0.25">
      <c r="A1245" s="116" t="str">
        <f t="shared" si="19"/>
        <v>1501020100160.5</v>
      </c>
      <c r="B1245" s="117">
        <v>150102010016</v>
      </c>
      <c r="C1245" s="118">
        <v>0.5</v>
      </c>
      <c r="D1245" s="119" t="s">
        <v>1691</v>
      </c>
    </row>
    <row r="1246" spans="1:4" x14ac:dyDescent="0.25">
      <c r="A1246" s="116" t="str">
        <f t="shared" si="19"/>
        <v>1501020100170.75</v>
      </c>
      <c r="B1246" s="117">
        <v>150102010017</v>
      </c>
      <c r="C1246" s="118">
        <v>0.75</v>
      </c>
      <c r="D1246" s="119" t="s">
        <v>1692</v>
      </c>
    </row>
    <row r="1247" spans="1:4" x14ac:dyDescent="0.25">
      <c r="A1247" s="116" t="str">
        <f t="shared" si="19"/>
        <v>1501020100180.2</v>
      </c>
      <c r="B1247" s="117">
        <v>150102010018</v>
      </c>
      <c r="C1247" s="118">
        <v>0.2</v>
      </c>
      <c r="D1247" s="119" t="s">
        <v>1693</v>
      </c>
    </row>
    <row r="1248" spans="1:4" x14ac:dyDescent="0.25">
      <c r="A1248" s="116" t="str">
        <f t="shared" si="19"/>
        <v>1501020100190.5</v>
      </c>
      <c r="B1248" s="117">
        <v>150102010019</v>
      </c>
      <c r="C1248" s="118">
        <v>0.5</v>
      </c>
      <c r="D1248" s="119" t="s">
        <v>1694</v>
      </c>
    </row>
    <row r="1249" spans="1:4" x14ac:dyDescent="0.25">
      <c r="A1249" s="116" t="str">
        <f t="shared" si="19"/>
        <v>1501020100200.7</v>
      </c>
      <c r="B1249" s="117">
        <v>150102010020</v>
      </c>
      <c r="C1249" s="118">
        <v>0.7</v>
      </c>
      <c r="D1249" s="119" t="s">
        <v>1695</v>
      </c>
    </row>
    <row r="1250" spans="1:4" x14ac:dyDescent="0.25">
      <c r="A1250" s="116" t="str">
        <f t="shared" si="19"/>
        <v>1501020100210.65</v>
      </c>
      <c r="B1250" s="117">
        <v>150102010021</v>
      </c>
      <c r="C1250" s="118">
        <v>0.65</v>
      </c>
      <c r="D1250" s="119" t="s">
        <v>1696</v>
      </c>
    </row>
    <row r="1251" spans="1:4" x14ac:dyDescent="0.25">
      <c r="A1251" s="116" t="str">
        <f t="shared" si="19"/>
        <v>1501020100220.75</v>
      </c>
      <c r="B1251" s="117">
        <v>150102010022</v>
      </c>
      <c r="C1251" s="118">
        <v>0.75</v>
      </c>
      <c r="D1251" s="119" t="s">
        <v>1697</v>
      </c>
    </row>
    <row r="1252" spans="1:4" x14ac:dyDescent="0.25">
      <c r="A1252" s="116" t="str">
        <f t="shared" si="19"/>
        <v>1501020100230.1</v>
      </c>
      <c r="B1252" s="117">
        <v>150102010023</v>
      </c>
      <c r="C1252" s="118">
        <v>0.1</v>
      </c>
      <c r="D1252" s="119" t="s">
        <v>1698</v>
      </c>
    </row>
    <row r="1253" spans="1:4" x14ac:dyDescent="0.25">
      <c r="A1253" s="116" t="str">
        <f t="shared" si="19"/>
        <v>1501020100240.1</v>
      </c>
      <c r="B1253" s="117">
        <v>150102010024</v>
      </c>
      <c r="C1253" s="118">
        <v>0.1</v>
      </c>
      <c r="D1253" s="119" t="s">
        <v>1699</v>
      </c>
    </row>
    <row r="1254" spans="1:4" x14ac:dyDescent="0.25">
      <c r="A1254" s="116" t="str">
        <f t="shared" si="19"/>
        <v>1501020100250.4</v>
      </c>
      <c r="B1254" s="117">
        <v>150102010025</v>
      </c>
      <c r="C1254" s="118">
        <v>0.4</v>
      </c>
      <c r="D1254" s="119" t="s">
        <v>1700</v>
      </c>
    </row>
    <row r="1255" spans="1:4" x14ac:dyDescent="0.25">
      <c r="A1255" s="116" t="str">
        <f t="shared" si="19"/>
        <v>1501020100260.5</v>
      </c>
      <c r="B1255" s="117">
        <v>150102010026</v>
      </c>
      <c r="C1255" s="118">
        <v>0.5</v>
      </c>
      <c r="D1255" s="119" t="s">
        <v>1701</v>
      </c>
    </row>
    <row r="1256" spans="1:4" x14ac:dyDescent="0.25">
      <c r="A1256" s="116" t="str">
        <f t="shared" si="19"/>
        <v>1501020100270.2</v>
      </c>
      <c r="B1256" s="117">
        <v>150102010027</v>
      </c>
      <c r="C1256" s="118">
        <v>0.2</v>
      </c>
      <c r="D1256" s="119" t="s">
        <v>1702</v>
      </c>
    </row>
    <row r="1257" spans="1:4" x14ac:dyDescent="0.25">
      <c r="A1257" s="116" t="str">
        <f t="shared" si="19"/>
        <v>1501020100280.9</v>
      </c>
      <c r="B1257" s="117">
        <v>150102010028</v>
      </c>
      <c r="C1257" s="118">
        <v>0.9</v>
      </c>
      <c r="D1257" s="119" t="s">
        <v>1703</v>
      </c>
    </row>
    <row r="1258" spans="1:4" x14ac:dyDescent="0.25">
      <c r="A1258" s="116" t="str">
        <f t="shared" si="19"/>
        <v>1501020100290.3</v>
      </c>
      <c r="B1258" s="117">
        <v>150102010029</v>
      </c>
      <c r="C1258" s="118">
        <v>0.3</v>
      </c>
      <c r="D1258" s="119" t="s">
        <v>1704</v>
      </c>
    </row>
    <row r="1259" spans="1:4" x14ac:dyDescent="0.25">
      <c r="A1259" s="116" t="str">
        <f t="shared" si="19"/>
        <v>1501020100300.2</v>
      </c>
      <c r="B1259" s="117">
        <v>150102010030</v>
      </c>
      <c r="C1259" s="118">
        <v>0.2</v>
      </c>
      <c r="D1259" s="119" t="s">
        <v>1705</v>
      </c>
    </row>
    <row r="1260" spans="1:4" x14ac:dyDescent="0.25">
      <c r="A1260" s="116" t="str">
        <f t="shared" si="19"/>
        <v>1501020100310.3</v>
      </c>
      <c r="B1260" s="117">
        <v>150102010031</v>
      </c>
      <c r="C1260" s="118">
        <v>0.3</v>
      </c>
      <c r="D1260" s="119" t="s">
        <v>1706</v>
      </c>
    </row>
    <row r="1261" spans="1:4" x14ac:dyDescent="0.25">
      <c r="A1261" s="116" t="str">
        <f t="shared" si="19"/>
        <v>1501020100320.2</v>
      </c>
      <c r="B1261" s="117">
        <v>150102010032</v>
      </c>
      <c r="C1261" s="118">
        <v>0.2</v>
      </c>
      <c r="D1261" s="119" t="s">
        <v>1707</v>
      </c>
    </row>
    <row r="1262" spans="1:4" x14ac:dyDescent="0.25">
      <c r="A1262" s="116" t="str">
        <f t="shared" si="19"/>
        <v>1501020100330.2</v>
      </c>
      <c r="B1262" s="117">
        <v>150102010033</v>
      </c>
      <c r="C1262" s="118">
        <v>0.2</v>
      </c>
      <c r="D1262" s="119" t="s">
        <v>1391</v>
      </c>
    </row>
    <row r="1263" spans="1:4" x14ac:dyDescent="0.25">
      <c r="A1263" s="116" t="str">
        <f t="shared" si="19"/>
        <v>1501020100340.4</v>
      </c>
      <c r="B1263" s="117">
        <v>150102010034</v>
      </c>
      <c r="C1263" s="118">
        <v>0.4</v>
      </c>
      <c r="D1263" s="119" t="s">
        <v>1708</v>
      </c>
    </row>
    <row r="1264" spans="1:4" x14ac:dyDescent="0.25">
      <c r="A1264" s="116" t="str">
        <f t="shared" si="19"/>
        <v>1501020100350.2</v>
      </c>
      <c r="B1264" s="117">
        <v>150102010035</v>
      </c>
      <c r="C1264" s="118">
        <v>0.2</v>
      </c>
      <c r="D1264" s="119" t="s">
        <v>1709</v>
      </c>
    </row>
    <row r="1265" spans="1:4" x14ac:dyDescent="0.25">
      <c r="A1265" s="116" t="str">
        <f t="shared" si="19"/>
        <v>1501020100360.3</v>
      </c>
      <c r="B1265" s="117">
        <v>150102010036</v>
      </c>
      <c r="C1265" s="118">
        <v>0.3</v>
      </c>
      <c r="D1265" s="119" t="s">
        <v>1710</v>
      </c>
    </row>
    <row r="1266" spans="1:4" x14ac:dyDescent="0.25">
      <c r="A1266" s="116" t="str">
        <f t="shared" si="19"/>
        <v>1501020103010.25</v>
      </c>
      <c r="B1266" s="117">
        <v>150102010301</v>
      </c>
      <c r="C1266" s="118">
        <v>0.25</v>
      </c>
      <c r="D1266" s="119" t="s">
        <v>1711</v>
      </c>
    </row>
    <row r="1267" spans="1:4" x14ac:dyDescent="0.25">
      <c r="A1267" s="116" t="str">
        <f t="shared" si="19"/>
        <v>1501020103020.5</v>
      </c>
      <c r="B1267" s="117">
        <v>150102010302</v>
      </c>
      <c r="C1267" s="118">
        <v>0.5</v>
      </c>
      <c r="D1267" s="119" t="s">
        <v>535</v>
      </c>
    </row>
    <row r="1268" spans="1:4" x14ac:dyDescent="0.25">
      <c r="A1268" s="116" t="str">
        <f t="shared" si="19"/>
        <v>1501020103030.25</v>
      </c>
      <c r="B1268" s="117">
        <v>150102010303</v>
      </c>
      <c r="C1268" s="118">
        <v>0.25</v>
      </c>
      <c r="D1268" s="119" t="s">
        <v>1222</v>
      </c>
    </row>
    <row r="1269" spans="1:4" x14ac:dyDescent="0.25">
      <c r="A1269" s="116" t="str">
        <f t="shared" si="19"/>
        <v>1501020103040.25</v>
      </c>
      <c r="B1269" s="117">
        <v>150102010304</v>
      </c>
      <c r="C1269" s="118">
        <v>0.25</v>
      </c>
      <c r="D1269" s="119" t="s">
        <v>1712</v>
      </c>
    </row>
    <row r="1270" spans="1:4" x14ac:dyDescent="0.25">
      <c r="A1270" s="116" t="str">
        <f t="shared" si="19"/>
        <v>1501020103050.25</v>
      </c>
      <c r="B1270" s="117">
        <v>150102010305</v>
      </c>
      <c r="C1270" s="118">
        <v>0.25</v>
      </c>
      <c r="D1270" s="119" t="s">
        <v>1713</v>
      </c>
    </row>
    <row r="1271" spans="1:4" x14ac:dyDescent="0.25">
      <c r="A1271" s="116" t="str">
        <f t="shared" si="19"/>
        <v>1501020105010.25</v>
      </c>
      <c r="B1271" s="117">
        <v>150102010501</v>
      </c>
      <c r="C1271" s="118">
        <v>0.25</v>
      </c>
      <c r="D1271" s="119" t="s">
        <v>1714</v>
      </c>
    </row>
    <row r="1272" spans="1:4" x14ac:dyDescent="0.25">
      <c r="A1272" s="116" t="str">
        <f t="shared" si="19"/>
        <v>1501020105020.25</v>
      </c>
      <c r="B1272" s="117">
        <v>150102010502</v>
      </c>
      <c r="C1272" s="118">
        <v>0.25</v>
      </c>
      <c r="D1272" s="119" t="s">
        <v>1715</v>
      </c>
    </row>
    <row r="1273" spans="1:4" x14ac:dyDescent="0.25">
      <c r="A1273" s="116" t="str">
        <f t="shared" si="19"/>
        <v>1501020105030.25</v>
      </c>
      <c r="B1273" s="117">
        <v>150102010503</v>
      </c>
      <c r="C1273" s="118">
        <v>0.25</v>
      </c>
      <c r="D1273" s="119" t="s">
        <v>1716</v>
      </c>
    </row>
    <row r="1274" spans="1:4" x14ac:dyDescent="0.25">
      <c r="A1274" s="116" t="str">
        <f t="shared" si="19"/>
        <v>1501020105040.25</v>
      </c>
      <c r="B1274" s="117">
        <v>150102010504</v>
      </c>
      <c r="C1274" s="118">
        <v>0.25</v>
      </c>
      <c r="D1274" s="119" t="s">
        <v>1717</v>
      </c>
    </row>
    <row r="1275" spans="1:4" x14ac:dyDescent="0.25">
      <c r="A1275" s="116" t="str">
        <f t="shared" si="19"/>
        <v>1501020200010.4</v>
      </c>
      <c r="B1275" s="117">
        <v>150102020001</v>
      </c>
      <c r="C1275" s="118">
        <v>0.4</v>
      </c>
      <c r="D1275" s="119" t="s">
        <v>1718</v>
      </c>
    </row>
    <row r="1276" spans="1:4" x14ac:dyDescent="0.25">
      <c r="A1276" s="116" t="str">
        <f t="shared" si="19"/>
        <v>1501020200020.75</v>
      </c>
      <c r="B1276" s="117">
        <v>150102020002</v>
      </c>
      <c r="C1276" s="118">
        <v>0.75</v>
      </c>
      <c r="D1276" s="119" t="s">
        <v>1719</v>
      </c>
    </row>
    <row r="1277" spans="1:4" x14ac:dyDescent="0.25">
      <c r="A1277" s="116" t="str">
        <f t="shared" si="19"/>
        <v>1501020200030.6</v>
      </c>
      <c r="B1277" s="117">
        <v>150102020003</v>
      </c>
      <c r="C1277" s="118">
        <v>0.6</v>
      </c>
      <c r="D1277" s="119" t="s">
        <v>1720</v>
      </c>
    </row>
    <row r="1278" spans="1:4" x14ac:dyDescent="0.25">
      <c r="A1278" s="116" t="str">
        <f t="shared" si="19"/>
        <v>1501020200040.75</v>
      </c>
      <c r="B1278" s="117">
        <v>150102020004</v>
      </c>
      <c r="C1278" s="118">
        <v>0.75</v>
      </c>
      <c r="D1278" s="119" t="s">
        <v>1721</v>
      </c>
    </row>
    <row r="1279" spans="1:4" x14ac:dyDescent="0.25">
      <c r="A1279" s="116" t="str">
        <f t="shared" si="19"/>
        <v>1501020200050.3</v>
      </c>
      <c r="B1279" s="117">
        <v>150102020005</v>
      </c>
      <c r="C1279" s="118">
        <v>0.3</v>
      </c>
      <c r="D1279" s="119" t="s">
        <v>1722</v>
      </c>
    </row>
    <row r="1280" spans="1:4" x14ac:dyDescent="0.25">
      <c r="A1280" s="116" t="str">
        <f t="shared" si="19"/>
        <v>1501020200060.75</v>
      </c>
      <c r="B1280" s="117">
        <v>150102020006</v>
      </c>
      <c r="C1280" s="118">
        <v>0.75</v>
      </c>
      <c r="D1280" s="119" t="s">
        <v>1723</v>
      </c>
    </row>
    <row r="1281" spans="1:4" x14ac:dyDescent="0.25">
      <c r="A1281" s="116" t="str">
        <f t="shared" si="19"/>
        <v>1501020200070.1</v>
      </c>
      <c r="B1281" s="117">
        <v>150102020007</v>
      </c>
      <c r="C1281" s="118">
        <v>0.1</v>
      </c>
      <c r="D1281" s="119" t="s">
        <v>1724</v>
      </c>
    </row>
    <row r="1282" spans="1:4" x14ac:dyDescent="0.25">
      <c r="A1282" s="116" t="str">
        <f t="shared" ref="A1282:A1345" si="20">CONCATENATE(B1282,C1282)</f>
        <v>1501020200080.3</v>
      </c>
      <c r="B1282" s="117">
        <v>150102020008</v>
      </c>
      <c r="C1282" s="118">
        <v>0.3</v>
      </c>
      <c r="D1282" s="119" t="s">
        <v>1725</v>
      </c>
    </row>
    <row r="1283" spans="1:4" x14ac:dyDescent="0.25">
      <c r="A1283" s="116" t="str">
        <f t="shared" si="20"/>
        <v>1501020200090.1</v>
      </c>
      <c r="B1283" s="117">
        <v>150102020009</v>
      </c>
      <c r="C1283" s="118">
        <v>0.1</v>
      </c>
      <c r="D1283" s="119" t="s">
        <v>854</v>
      </c>
    </row>
    <row r="1284" spans="1:4" x14ac:dyDescent="0.25">
      <c r="A1284" s="116" t="str">
        <f t="shared" si="20"/>
        <v>1501020200100.7</v>
      </c>
      <c r="B1284" s="117">
        <v>150102020010</v>
      </c>
      <c r="C1284" s="118">
        <v>0.7</v>
      </c>
      <c r="D1284" s="119" t="s">
        <v>1726</v>
      </c>
    </row>
    <row r="1285" spans="1:4" x14ac:dyDescent="0.25">
      <c r="A1285" s="116" t="str">
        <f t="shared" si="20"/>
        <v>1501020200110.7</v>
      </c>
      <c r="B1285" s="117">
        <v>150102020011</v>
      </c>
      <c r="C1285" s="118">
        <v>0.7</v>
      </c>
      <c r="D1285" s="119" t="s">
        <v>1727</v>
      </c>
    </row>
    <row r="1286" spans="1:4" x14ac:dyDescent="0.25">
      <c r="A1286" s="116" t="str">
        <f t="shared" si="20"/>
        <v>1501020200120.4</v>
      </c>
      <c r="B1286" s="117">
        <v>150102020012</v>
      </c>
      <c r="C1286" s="118">
        <v>0.4</v>
      </c>
      <c r="D1286" s="119" t="s">
        <v>1728</v>
      </c>
    </row>
    <row r="1287" spans="1:4" x14ac:dyDescent="0.25">
      <c r="A1287" s="116" t="str">
        <f t="shared" si="20"/>
        <v>1501020200130.5</v>
      </c>
      <c r="B1287" s="117">
        <v>150102020013</v>
      </c>
      <c r="C1287" s="118">
        <v>0.5</v>
      </c>
      <c r="D1287" s="119" t="s">
        <v>1729</v>
      </c>
    </row>
    <row r="1288" spans="1:4" x14ac:dyDescent="0.25">
      <c r="A1288" s="116" t="str">
        <f t="shared" si="20"/>
        <v>1501020200140.5</v>
      </c>
      <c r="B1288" s="117">
        <v>150102020014</v>
      </c>
      <c r="C1288" s="118">
        <v>0.5</v>
      </c>
      <c r="D1288" s="119" t="s">
        <v>1730</v>
      </c>
    </row>
    <row r="1289" spans="1:4" x14ac:dyDescent="0.25">
      <c r="A1289" s="116" t="str">
        <f t="shared" si="20"/>
        <v>1501020200150.5</v>
      </c>
      <c r="B1289" s="117">
        <v>150102020015</v>
      </c>
      <c r="C1289" s="118">
        <v>0.5</v>
      </c>
      <c r="D1289" s="119" t="s">
        <v>1731</v>
      </c>
    </row>
    <row r="1290" spans="1:4" x14ac:dyDescent="0.25">
      <c r="A1290" s="116" t="str">
        <f t="shared" si="20"/>
        <v>1501020200160.4</v>
      </c>
      <c r="B1290" s="117">
        <v>150102020016</v>
      </c>
      <c r="C1290" s="118">
        <v>0.4</v>
      </c>
      <c r="D1290" s="119" t="s">
        <v>1732</v>
      </c>
    </row>
    <row r="1291" spans="1:4" x14ac:dyDescent="0.25">
      <c r="A1291" s="116" t="str">
        <f t="shared" si="20"/>
        <v>1501020200170.1</v>
      </c>
      <c r="B1291" s="117">
        <v>150102020017</v>
      </c>
      <c r="C1291" s="118">
        <v>0.1</v>
      </c>
      <c r="D1291" s="119" t="s">
        <v>1733</v>
      </c>
    </row>
    <row r="1292" spans="1:4" x14ac:dyDescent="0.25">
      <c r="A1292" s="116" t="str">
        <f t="shared" si="20"/>
        <v>1501020200180.5</v>
      </c>
      <c r="B1292" s="117">
        <v>150102020018</v>
      </c>
      <c r="C1292" s="118">
        <v>0.5</v>
      </c>
      <c r="D1292" s="119" t="s">
        <v>1734</v>
      </c>
    </row>
    <row r="1293" spans="1:4" x14ac:dyDescent="0.25">
      <c r="A1293" s="116" t="str">
        <f t="shared" si="20"/>
        <v>1501020200190.5</v>
      </c>
      <c r="B1293" s="117">
        <v>150102020019</v>
      </c>
      <c r="C1293" s="118">
        <v>0.5</v>
      </c>
      <c r="D1293" s="119" t="s">
        <v>1735</v>
      </c>
    </row>
    <row r="1294" spans="1:4" x14ac:dyDescent="0.25">
      <c r="A1294" s="116" t="str">
        <f t="shared" si="20"/>
        <v>1501020200200.2</v>
      </c>
      <c r="B1294" s="117">
        <v>150102020020</v>
      </c>
      <c r="C1294" s="118">
        <v>0.2</v>
      </c>
      <c r="D1294" s="119" t="s">
        <v>1736</v>
      </c>
    </row>
    <row r="1295" spans="1:4" x14ac:dyDescent="0.25">
      <c r="A1295" s="116" t="str">
        <f t="shared" si="20"/>
        <v>1501020200210.2</v>
      </c>
      <c r="B1295" s="117">
        <v>150102020021</v>
      </c>
      <c r="C1295" s="118">
        <v>0.2</v>
      </c>
      <c r="D1295" s="119" t="s">
        <v>1737</v>
      </c>
    </row>
    <row r="1296" spans="1:4" x14ac:dyDescent="0.25">
      <c r="A1296" s="116" t="str">
        <f t="shared" si="20"/>
        <v>1501020200220.1</v>
      </c>
      <c r="B1296" s="117">
        <v>150102020022</v>
      </c>
      <c r="C1296" s="118">
        <v>0.1</v>
      </c>
      <c r="D1296" s="119" t="s">
        <v>1738</v>
      </c>
    </row>
    <row r="1297" spans="1:4" x14ac:dyDescent="0.25">
      <c r="A1297" s="116" t="str">
        <f t="shared" si="20"/>
        <v>1501020200230.4</v>
      </c>
      <c r="B1297" s="117">
        <v>150102020023</v>
      </c>
      <c r="C1297" s="118">
        <v>0.4</v>
      </c>
      <c r="D1297" s="119" t="s">
        <v>1739</v>
      </c>
    </row>
    <row r="1298" spans="1:4" x14ac:dyDescent="0.25">
      <c r="A1298" s="116" t="str">
        <f t="shared" si="20"/>
        <v>1501020200240.3</v>
      </c>
      <c r="B1298" s="117">
        <v>150102020024</v>
      </c>
      <c r="C1298" s="118">
        <v>0.3</v>
      </c>
      <c r="D1298" s="119" t="s">
        <v>1740</v>
      </c>
    </row>
    <row r="1299" spans="1:4" x14ac:dyDescent="0.25">
      <c r="A1299" s="116" t="str">
        <f t="shared" si="20"/>
        <v>1501020200250.5</v>
      </c>
      <c r="B1299" s="117">
        <v>150102020025</v>
      </c>
      <c r="C1299" s="118">
        <v>0.5</v>
      </c>
      <c r="D1299" s="119" t="s">
        <v>1741</v>
      </c>
    </row>
    <row r="1300" spans="1:4" x14ac:dyDescent="0.25">
      <c r="A1300" s="116" t="str">
        <f t="shared" si="20"/>
        <v>1501020200270.5</v>
      </c>
      <c r="B1300" s="117">
        <v>150102020027</v>
      </c>
      <c r="C1300" s="118">
        <v>0.5</v>
      </c>
      <c r="D1300" s="119" t="s">
        <v>1742</v>
      </c>
    </row>
    <row r="1301" spans="1:4" x14ac:dyDescent="0.25">
      <c r="A1301" s="116" t="str">
        <f t="shared" si="20"/>
        <v>1501020200280.6</v>
      </c>
      <c r="B1301" s="117">
        <v>150102020028</v>
      </c>
      <c r="C1301" s="118">
        <v>0.6</v>
      </c>
      <c r="D1301" s="119" t="s">
        <v>1743</v>
      </c>
    </row>
    <row r="1302" spans="1:4" x14ac:dyDescent="0.25">
      <c r="A1302" s="116" t="str">
        <f t="shared" si="20"/>
        <v>1501020200290.5</v>
      </c>
      <c r="B1302" s="117">
        <v>150102020029</v>
      </c>
      <c r="C1302" s="118">
        <f>30%+20%</f>
        <v>0.5</v>
      </c>
      <c r="D1302" s="119" t="s">
        <v>1744</v>
      </c>
    </row>
    <row r="1303" spans="1:4" x14ac:dyDescent="0.25">
      <c r="A1303" s="116" t="str">
        <f t="shared" si="20"/>
        <v>1501020200300.3</v>
      </c>
      <c r="B1303" s="117">
        <v>150102020030</v>
      </c>
      <c r="C1303" s="118">
        <v>0.3</v>
      </c>
      <c r="D1303" s="119" t="s">
        <v>1745</v>
      </c>
    </row>
    <row r="1304" spans="1:4" x14ac:dyDescent="0.25">
      <c r="A1304" s="116" t="str">
        <f t="shared" si="20"/>
        <v>1501020200310</v>
      </c>
      <c r="B1304" s="117">
        <v>150102020031</v>
      </c>
      <c r="C1304" s="118">
        <v>0</v>
      </c>
      <c r="D1304" s="119" t="s">
        <v>1746</v>
      </c>
    </row>
    <row r="1305" spans="1:4" x14ac:dyDescent="0.25">
      <c r="A1305" s="116" t="str">
        <f t="shared" si="20"/>
        <v>1501020200320.4</v>
      </c>
      <c r="B1305" s="117">
        <v>150102020032</v>
      </c>
      <c r="C1305" s="118">
        <v>0.4</v>
      </c>
      <c r="D1305" s="119" t="s">
        <v>1747</v>
      </c>
    </row>
    <row r="1306" spans="1:4" x14ac:dyDescent="0.25">
      <c r="A1306" s="116" t="str">
        <f t="shared" si="20"/>
        <v>1501020200330.4</v>
      </c>
      <c r="B1306" s="117">
        <v>150102020033</v>
      </c>
      <c r="C1306" s="118">
        <v>0.4</v>
      </c>
      <c r="D1306" s="119" t="s">
        <v>1734</v>
      </c>
    </row>
    <row r="1307" spans="1:4" x14ac:dyDescent="0.25">
      <c r="A1307" s="116" t="str">
        <f t="shared" si="20"/>
        <v>1501020200341</v>
      </c>
      <c r="B1307" s="117">
        <v>150102020034</v>
      </c>
      <c r="C1307" s="118">
        <v>1</v>
      </c>
      <c r="D1307" s="119" t="s">
        <v>1748</v>
      </c>
    </row>
    <row r="1308" spans="1:4" x14ac:dyDescent="0.25">
      <c r="A1308" s="116" t="str">
        <f t="shared" si="20"/>
        <v>1501020200350.25</v>
      </c>
      <c r="B1308" s="117">
        <v>150102020035</v>
      </c>
      <c r="C1308" s="118">
        <v>0.25</v>
      </c>
      <c r="D1308" s="119" t="s">
        <v>1749</v>
      </c>
    </row>
    <row r="1309" spans="1:4" x14ac:dyDescent="0.25">
      <c r="A1309" s="116" t="str">
        <f t="shared" si="20"/>
        <v>1501020200360.1</v>
      </c>
      <c r="B1309" s="117">
        <v>150102020036</v>
      </c>
      <c r="C1309" s="118">
        <v>0.1</v>
      </c>
      <c r="D1309" s="119" t="s">
        <v>803</v>
      </c>
    </row>
    <row r="1310" spans="1:4" x14ac:dyDescent="0.25">
      <c r="A1310" s="116" t="str">
        <f t="shared" si="20"/>
        <v>1501020200370.5</v>
      </c>
      <c r="B1310" s="117">
        <v>150102020037</v>
      </c>
      <c r="C1310" s="118">
        <v>0.5</v>
      </c>
      <c r="D1310" s="119" t="s">
        <v>1750</v>
      </c>
    </row>
    <row r="1311" spans="1:4" x14ac:dyDescent="0.25">
      <c r="A1311" s="116" t="str">
        <f t="shared" si="20"/>
        <v>1501020205010.25</v>
      </c>
      <c r="B1311" s="117">
        <v>150102020501</v>
      </c>
      <c r="C1311" s="118">
        <v>0.25</v>
      </c>
      <c r="D1311" s="119" t="s">
        <v>1751</v>
      </c>
    </row>
    <row r="1312" spans="1:4" x14ac:dyDescent="0.25">
      <c r="A1312" s="116" t="str">
        <f t="shared" si="20"/>
        <v>1501020205020.9</v>
      </c>
      <c r="B1312" s="117">
        <v>150102020502</v>
      </c>
      <c r="C1312" s="118">
        <v>0.9</v>
      </c>
      <c r="D1312" s="119" t="s">
        <v>1752</v>
      </c>
    </row>
    <row r="1313" spans="1:4" x14ac:dyDescent="0.25">
      <c r="A1313" s="116" t="str">
        <f t="shared" si="20"/>
        <v>1501020205030.25</v>
      </c>
      <c r="B1313" s="117">
        <v>150102020503</v>
      </c>
      <c r="C1313" s="118">
        <v>0.25</v>
      </c>
      <c r="D1313" s="119" t="s">
        <v>1753</v>
      </c>
    </row>
    <row r="1314" spans="1:4" x14ac:dyDescent="0.25">
      <c r="A1314" s="116" t="str">
        <f t="shared" si="20"/>
        <v>1501020205040.5</v>
      </c>
      <c r="B1314" s="117">
        <v>150102020504</v>
      </c>
      <c r="C1314" s="118">
        <v>0.5</v>
      </c>
      <c r="D1314" s="119" t="s">
        <v>1754</v>
      </c>
    </row>
    <row r="1315" spans="1:4" x14ac:dyDescent="0.25">
      <c r="A1315" s="116" t="str">
        <f t="shared" si="20"/>
        <v>1501020208010.5</v>
      </c>
      <c r="B1315" s="117">
        <v>150102020801</v>
      </c>
      <c r="C1315" s="118">
        <v>0.5</v>
      </c>
      <c r="D1315" s="119" t="s">
        <v>1755</v>
      </c>
    </row>
    <row r="1316" spans="1:4" x14ac:dyDescent="0.25">
      <c r="A1316" s="116" t="str">
        <f t="shared" si="20"/>
        <v>1501020208020.5</v>
      </c>
      <c r="B1316" s="117">
        <v>150102020802</v>
      </c>
      <c r="C1316" s="118">
        <v>0.5</v>
      </c>
      <c r="D1316" s="119" t="s">
        <v>1756</v>
      </c>
    </row>
    <row r="1317" spans="1:4" x14ac:dyDescent="0.25">
      <c r="A1317" s="116" t="str">
        <f t="shared" si="20"/>
        <v>1501020208030.25</v>
      </c>
      <c r="B1317" s="117">
        <v>150102020803</v>
      </c>
      <c r="C1317" s="118">
        <v>0.25</v>
      </c>
      <c r="D1317" s="119" t="s">
        <v>1757</v>
      </c>
    </row>
    <row r="1318" spans="1:4" x14ac:dyDescent="0.25">
      <c r="A1318" s="116" t="str">
        <f t="shared" si="20"/>
        <v>1501020300010.25</v>
      </c>
      <c r="B1318" s="117">
        <v>150102030001</v>
      </c>
      <c r="C1318" s="118">
        <v>0.25</v>
      </c>
      <c r="D1318" s="119" t="s">
        <v>1758</v>
      </c>
    </row>
    <row r="1319" spans="1:4" x14ac:dyDescent="0.25">
      <c r="A1319" s="116" t="str">
        <f t="shared" si="20"/>
        <v>1501020300020.25</v>
      </c>
      <c r="B1319" s="117">
        <v>150102030002</v>
      </c>
      <c r="C1319" s="118">
        <v>0.25</v>
      </c>
      <c r="D1319" s="119" t="s">
        <v>1759</v>
      </c>
    </row>
    <row r="1320" spans="1:4" x14ac:dyDescent="0.25">
      <c r="A1320" s="116" t="str">
        <f t="shared" si="20"/>
        <v>1501020300030.25</v>
      </c>
      <c r="B1320" s="117">
        <v>150102030003</v>
      </c>
      <c r="C1320" s="118">
        <v>0.25</v>
      </c>
      <c r="D1320" s="119" t="s">
        <v>1760</v>
      </c>
    </row>
    <row r="1321" spans="1:4" x14ac:dyDescent="0.25">
      <c r="A1321" s="116" t="str">
        <f t="shared" si="20"/>
        <v>1501020300040.25</v>
      </c>
      <c r="B1321" s="117">
        <v>150102030004</v>
      </c>
      <c r="C1321" s="118">
        <v>0.25</v>
      </c>
      <c r="D1321" s="119" t="s">
        <v>1761</v>
      </c>
    </row>
    <row r="1322" spans="1:4" x14ac:dyDescent="0.25">
      <c r="A1322" s="116" t="str">
        <f t="shared" si="20"/>
        <v>1501020300050.25</v>
      </c>
      <c r="B1322" s="117">
        <v>150102030005</v>
      </c>
      <c r="C1322" s="118">
        <v>0.25</v>
      </c>
      <c r="D1322" s="119" t="s">
        <v>1762</v>
      </c>
    </row>
    <row r="1323" spans="1:4" x14ac:dyDescent="0.25">
      <c r="A1323" s="116" t="str">
        <f t="shared" si="20"/>
        <v>1501020300060.25</v>
      </c>
      <c r="B1323" s="117">
        <v>150102030006</v>
      </c>
      <c r="C1323" s="118">
        <v>0.25</v>
      </c>
      <c r="D1323" s="119" t="s">
        <v>1763</v>
      </c>
    </row>
    <row r="1324" spans="1:4" x14ac:dyDescent="0.25">
      <c r="A1324" s="116" t="str">
        <f t="shared" si="20"/>
        <v>1501020300070.25</v>
      </c>
      <c r="B1324" s="117">
        <v>150102030007</v>
      </c>
      <c r="C1324" s="118">
        <v>0.25</v>
      </c>
      <c r="D1324" s="119" t="s">
        <v>1764</v>
      </c>
    </row>
    <row r="1325" spans="1:4" x14ac:dyDescent="0.25">
      <c r="A1325" s="116" t="str">
        <f t="shared" si="20"/>
        <v>1501020300080.25</v>
      </c>
      <c r="B1325" s="117">
        <v>150102030008</v>
      </c>
      <c r="C1325" s="118">
        <v>0.25</v>
      </c>
      <c r="D1325" s="119" t="s">
        <v>1765</v>
      </c>
    </row>
    <row r="1326" spans="1:4" x14ac:dyDescent="0.25">
      <c r="A1326" s="116" t="str">
        <f t="shared" si="20"/>
        <v>1501020300090.25</v>
      </c>
      <c r="B1326" s="117">
        <v>150102030009</v>
      </c>
      <c r="C1326" s="118">
        <v>0.25</v>
      </c>
      <c r="D1326" s="119" t="s">
        <v>1766</v>
      </c>
    </row>
    <row r="1327" spans="1:4" x14ac:dyDescent="0.25">
      <c r="A1327" s="116" t="str">
        <f t="shared" si="20"/>
        <v>1501020300100.25</v>
      </c>
      <c r="B1327" s="117">
        <v>150102030010</v>
      </c>
      <c r="C1327" s="118">
        <v>0.25</v>
      </c>
      <c r="D1327" s="119" t="s">
        <v>1767</v>
      </c>
    </row>
    <row r="1328" spans="1:4" x14ac:dyDescent="0.25">
      <c r="A1328" s="116" t="str">
        <f t="shared" si="20"/>
        <v>1501020300110.25</v>
      </c>
      <c r="B1328" s="117">
        <v>150102030011</v>
      </c>
      <c r="C1328" s="118">
        <v>0.25</v>
      </c>
      <c r="D1328" s="119" t="s">
        <v>628</v>
      </c>
    </row>
    <row r="1329" spans="1:4" x14ac:dyDescent="0.25">
      <c r="A1329" s="116" t="str">
        <f t="shared" si="20"/>
        <v>1501020300120.35</v>
      </c>
      <c r="B1329" s="117">
        <v>150102030012</v>
      </c>
      <c r="C1329" s="118">
        <v>0.35</v>
      </c>
      <c r="D1329" s="119" t="s">
        <v>1768</v>
      </c>
    </row>
    <row r="1330" spans="1:4" x14ac:dyDescent="0.25">
      <c r="A1330" s="116" t="str">
        <f t="shared" si="20"/>
        <v>1501020300130.25</v>
      </c>
      <c r="B1330" s="117">
        <v>150102030013</v>
      </c>
      <c r="C1330" s="118">
        <v>0.25</v>
      </c>
      <c r="D1330" s="119" t="s">
        <v>1769</v>
      </c>
    </row>
    <row r="1331" spans="1:4" x14ac:dyDescent="0.25">
      <c r="A1331" s="116" t="str">
        <f t="shared" si="20"/>
        <v>1501020300140.25</v>
      </c>
      <c r="B1331" s="117">
        <v>150102030014</v>
      </c>
      <c r="C1331" s="118">
        <v>0.25</v>
      </c>
      <c r="D1331" s="119" t="s">
        <v>1770</v>
      </c>
    </row>
    <row r="1332" spans="1:4" x14ac:dyDescent="0.25">
      <c r="A1332" s="116" t="str">
        <f t="shared" si="20"/>
        <v>1501020300150.25</v>
      </c>
      <c r="B1332" s="117">
        <v>150102030015</v>
      </c>
      <c r="C1332" s="118">
        <v>0.25</v>
      </c>
      <c r="D1332" s="119" t="s">
        <v>1771</v>
      </c>
    </row>
    <row r="1333" spans="1:4" x14ac:dyDescent="0.25">
      <c r="A1333" s="116" t="str">
        <f t="shared" si="20"/>
        <v>1501020300160.25</v>
      </c>
      <c r="B1333" s="117">
        <v>150102030016</v>
      </c>
      <c r="C1333" s="118">
        <v>0.25</v>
      </c>
      <c r="D1333" s="119" t="s">
        <v>1772</v>
      </c>
    </row>
    <row r="1334" spans="1:4" x14ac:dyDescent="0.25">
      <c r="A1334" s="116" t="str">
        <f t="shared" si="20"/>
        <v>1501020300170.25</v>
      </c>
      <c r="B1334" s="117">
        <v>150102030017</v>
      </c>
      <c r="C1334" s="118">
        <v>0.25</v>
      </c>
      <c r="D1334" s="119" t="s">
        <v>1773</v>
      </c>
    </row>
    <row r="1335" spans="1:4" x14ac:dyDescent="0.25">
      <c r="A1335" s="116" t="str">
        <f t="shared" si="20"/>
        <v>1501020300180.25</v>
      </c>
      <c r="B1335" s="117">
        <v>150102030018</v>
      </c>
      <c r="C1335" s="118">
        <v>0.25</v>
      </c>
      <c r="D1335" s="119" t="s">
        <v>1774</v>
      </c>
    </row>
    <row r="1336" spans="1:4" x14ac:dyDescent="0.25">
      <c r="A1336" s="116" t="str">
        <f t="shared" si="20"/>
        <v>1501020300190.25</v>
      </c>
      <c r="B1336" s="117">
        <v>150102030019</v>
      </c>
      <c r="C1336" s="118">
        <v>0.25</v>
      </c>
      <c r="D1336" s="119" t="s">
        <v>1775</v>
      </c>
    </row>
    <row r="1337" spans="1:4" x14ac:dyDescent="0.25">
      <c r="A1337" s="116" t="str">
        <f t="shared" si="20"/>
        <v>1501020300200.25</v>
      </c>
      <c r="B1337" s="117">
        <v>150102030020</v>
      </c>
      <c r="C1337" s="118">
        <v>0.25</v>
      </c>
      <c r="D1337" s="119" t="s">
        <v>1776</v>
      </c>
    </row>
    <row r="1338" spans="1:4" x14ac:dyDescent="0.25">
      <c r="A1338" s="116" t="str">
        <f t="shared" si="20"/>
        <v>1501020300210.25</v>
      </c>
      <c r="B1338" s="117">
        <v>150102030021</v>
      </c>
      <c r="C1338" s="118">
        <v>0.25</v>
      </c>
      <c r="D1338" s="119" t="s">
        <v>1777</v>
      </c>
    </row>
    <row r="1339" spans="1:4" x14ac:dyDescent="0.25">
      <c r="A1339" s="116" t="str">
        <f t="shared" si="20"/>
        <v>1501020300220.25</v>
      </c>
      <c r="B1339" s="117">
        <v>150102030022</v>
      </c>
      <c r="C1339" s="118">
        <v>0.25</v>
      </c>
      <c r="D1339" s="119" t="s">
        <v>1778</v>
      </c>
    </row>
    <row r="1340" spans="1:4" x14ac:dyDescent="0.25">
      <c r="A1340" s="116" t="str">
        <f t="shared" si="20"/>
        <v>1501020300230.25</v>
      </c>
      <c r="B1340" s="117">
        <v>150102030023</v>
      </c>
      <c r="C1340" s="118">
        <v>0.25</v>
      </c>
      <c r="D1340" s="119" t="s">
        <v>1779</v>
      </c>
    </row>
    <row r="1341" spans="1:4" x14ac:dyDescent="0.25">
      <c r="A1341" s="116" t="str">
        <f t="shared" si="20"/>
        <v>1501020300240.25</v>
      </c>
      <c r="B1341" s="117">
        <v>150102030024</v>
      </c>
      <c r="C1341" s="118">
        <v>0.25</v>
      </c>
      <c r="D1341" s="119" t="s">
        <v>1780</v>
      </c>
    </row>
    <row r="1342" spans="1:4" x14ac:dyDescent="0.25">
      <c r="A1342" s="116" t="str">
        <f t="shared" si="20"/>
        <v>1501020300250.25</v>
      </c>
      <c r="B1342" s="117">
        <v>150102030025</v>
      </c>
      <c r="C1342" s="118">
        <v>0.25</v>
      </c>
      <c r="D1342" s="119" t="s">
        <v>1781</v>
      </c>
    </row>
    <row r="1343" spans="1:4" x14ac:dyDescent="0.25">
      <c r="A1343" s="116" t="str">
        <f t="shared" si="20"/>
        <v>1501020300260.25</v>
      </c>
      <c r="B1343" s="117">
        <v>150102030026</v>
      </c>
      <c r="C1343" s="118">
        <v>0.25</v>
      </c>
      <c r="D1343" s="119" t="s">
        <v>1782</v>
      </c>
    </row>
    <row r="1344" spans="1:4" x14ac:dyDescent="0.25">
      <c r="A1344" s="116" t="str">
        <f t="shared" si="20"/>
        <v>1501020300270.25</v>
      </c>
      <c r="B1344" s="117">
        <v>150102030027</v>
      </c>
      <c r="C1344" s="118">
        <v>0.25</v>
      </c>
      <c r="D1344" s="119" t="s">
        <v>1783</v>
      </c>
    </row>
    <row r="1345" spans="1:4" x14ac:dyDescent="0.25">
      <c r="A1345" s="116" t="str">
        <f t="shared" si="20"/>
        <v>1501020300280.25</v>
      </c>
      <c r="B1345" s="117">
        <v>150102030028</v>
      </c>
      <c r="C1345" s="118">
        <v>0.25</v>
      </c>
      <c r="D1345" s="119" t="s">
        <v>1784</v>
      </c>
    </row>
    <row r="1346" spans="1:4" x14ac:dyDescent="0.25">
      <c r="A1346" s="116" t="str">
        <f t="shared" ref="A1346:A1409" si="21">CONCATENATE(B1346,C1346)</f>
        <v>1501020300290.25</v>
      </c>
      <c r="B1346" s="117">
        <v>150102030029</v>
      </c>
      <c r="C1346" s="118">
        <v>0.25</v>
      </c>
      <c r="D1346" s="119" t="s">
        <v>1785</v>
      </c>
    </row>
    <row r="1347" spans="1:4" x14ac:dyDescent="0.25">
      <c r="A1347" s="116" t="str">
        <f t="shared" si="21"/>
        <v>1501020300300.25</v>
      </c>
      <c r="B1347" s="117">
        <v>150102030030</v>
      </c>
      <c r="C1347" s="118">
        <v>0.25</v>
      </c>
      <c r="D1347" s="119" t="s">
        <v>1786</v>
      </c>
    </row>
    <row r="1348" spans="1:4" x14ac:dyDescent="0.25">
      <c r="A1348" s="116" t="str">
        <f t="shared" si="21"/>
        <v>1501020300310.25</v>
      </c>
      <c r="B1348" s="117">
        <v>150102030031</v>
      </c>
      <c r="C1348" s="118">
        <v>0.25</v>
      </c>
      <c r="D1348" s="119" t="s">
        <v>1787</v>
      </c>
    </row>
    <row r="1349" spans="1:4" x14ac:dyDescent="0.25">
      <c r="A1349" s="116" t="str">
        <f t="shared" si="21"/>
        <v>1501020300320.25</v>
      </c>
      <c r="B1349" s="117">
        <v>150102030032</v>
      </c>
      <c r="C1349" s="118">
        <v>0.25</v>
      </c>
      <c r="D1349" s="119" t="s">
        <v>1788</v>
      </c>
    </row>
    <row r="1350" spans="1:4" x14ac:dyDescent="0.25">
      <c r="A1350" s="116" t="str">
        <f t="shared" si="21"/>
        <v>1501020300330.25</v>
      </c>
      <c r="B1350" s="117">
        <v>150102030033</v>
      </c>
      <c r="C1350" s="118">
        <v>0.25</v>
      </c>
      <c r="D1350" s="119" t="s">
        <v>1789</v>
      </c>
    </row>
    <row r="1351" spans="1:4" x14ac:dyDescent="0.25">
      <c r="A1351" s="116" t="str">
        <f t="shared" si="21"/>
        <v>1501020300340.25</v>
      </c>
      <c r="B1351" s="117">
        <v>150102030034</v>
      </c>
      <c r="C1351" s="118">
        <v>0.25</v>
      </c>
      <c r="D1351" s="119" t="s">
        <v>1790</v>
      </c>
    </row>
    <row r="1352" spans="1:4" x14ac:dyDescent="0.25">
      <c r="A1352" s="116" t="str">
        <f t="shared" si="21"/>
        <v>1501020300350.25</v>
      </c>
      <c r="B1352" s="117">
        <v>150102030035</v>
      </c>
      <c r="C1352" s="118">
        <v>0.25</v>
      </c>
      <c r="D1352" s="119" t="s">
        <v>1791</v>
      </c>
    </row>
    <row r="1353" spans="1:4" x14ac:dyDescent="0.25">
      <c r="A1353" s="116" t="str">
        <f t="shared" si="21"/>
        <v>1501020300360.25</v>
      </c>
      <c r="B1353" s="117">
        <v>150102030036</v>
      </c>
      <c r="C1353" s="118">
        <v>0.25</v>
      </c>
      <c r="D1353" s="119" t="s">
        <v>1792</v>
      </c>
    </row>
    <row r="1354" spans="1:4" x14ac:dyDescent="0.25">
      <c r="A1354" s="116" t="str">
        <f t="shared" si="21"/>
        <v>1501020300370.25</v>
      </c>
      <c r="B1354" s="117">
        <v>150102030037</v>
      </c>
      <c r="C1354" s="118">
        <v>0.25</v>
      </c>
      <c r="D1354" s="119" t="s">
        <v>1793</v>
      </c>
    </row>
    <row r="1355" spans="1:4" x14ac:dyDescent="0.25">
      <c r="A1355" s="116" t="str">
        <f t="shared" si="21"/>
        <v>1501020300380.25</v>
      </c>
      <c r="B1355" s="117">
        <v>150102030038</v>
      </c>
      <c r="C1355" s="118">
        <v>0.25</v>
      </c>
      <c r="D1355" s="119" t="s">
        <v>1794</v>
      </c>
    </row>
    <row r="1356" spans="1:4" x14ac:dyDescent="0.25">
      <c r="A1356" s="116" t="str">
        <f t="shared" si="21"/>
        <v>1501020300390.25</v>
      </c>
      <c r="B1356" s="117">
        <v>150102030039</v>
      </c>
      <c r="C1356" s="118">
        <v>0.25</v>
      </c>
      <c r="D1356" s="119" t="s">
        <v>1795</v>
      </c>
    </row>
    <row r="1357" spans="1:4" x14ac:dyDescent="0.25">
      <c r="A1357" s="116" t="str">
        <f t="shared" si="21"/>
        <v>1501020300400.25</v>
      </c>
      <c r="B1357" s="117">
        <v>150102030040</v>
      </c>
      <c r="C1357" s="118">
        <v>0.25</v>
      </c>
      <c r="D1357" s="119" t="s">
        <v>1796</v>
      </c>
    </row>
    <row r="1358" spans="1:4" x14ac:dyDescent="0.25">
      <c r="A1358" s="116" t="str">
        <f t="shared" si="21"/>
        <v>1501020300410.25</v>
      </c>
      <c r="B1358" s="117">
        <v>150102030041</v>
      </c>
      <c r="C1358" s="118">
        <v>0.25</v>
      </c>
      <c r="D1358" s="119" t="s">
        <v>1797</v>
      </c>
    </row>
    <row r="1359" spans="1:4" x14ac:dyDescent="0.25">
      <c r="A1359" s="116" t="str">
        <f t="shared" si="21"/>
        <v>1501020300420.25</v>
      </c>
      <c r="B1359" s="117">
        <v>150102030042</v>
      </c>
      <c r="C1359" s="118">
        <v>0.25</v>
      </c>
      <c r="D1359" s="119" t="s">
        <v>1798</v>
      </c>
    </row>
    <row r="1360" spans="1:4" x14ac:dyDescent="0.25">
      <c r="A1360" s="116" t="str">
        <f t="shared" si="21"/>
        <v>1501020300430.25</v>
      </c>
      <c r="B1360" s="117">
        <v>150102030043</v>
      </c>
      <c r="C1360" s="118">
        <v>0.25</v>
      </c>
      <c r="D1360" s="119" t="s">
        <v>1799</v>
      </c>
    </row>
    <row r="1361" spans="1:4" x14ac:dyDescent="0.25">
      <c r="A1361" s="116" t="str">
        <f t="shared" si="21"/>
        <v>1501020300440.25</v>
      </c>
      <c r="B1361" s="117">
        <v>150102030044</v>
      </c>
      <c r="C1361" s="118">
        <v>0.25</v>
      </c>
      <c r="D1361" s="119" t="s">
        <v>1800</v>
      </c>
    </row>
    <row r="1362" spans="1:4" x14ac:dyDescent="0.25">
      <c r="A1362" s="116" t="str">
        <f t="shared" si="21"/>
        <v>1501020300450.25</v>
      </c>
      <c r="B1362" s="117">
        <v>150102030045</v>
      </c>
      <c r="C1362" s="118">
        <v>0.25</v>
      </c>
      <c r="D1362" s="119" t="s">
        <v>1801</v>
      </c>
    </row>
    <row r="1363" spans="1:4" x14ac:dyDescent="0.25">
      <c r="A1363" s="116" t="str">
        <f t="shared" si="21"/>
        <v>1501020300460.25</v>
      </c>
      <c r="B1363" s="117">
        <v>150102030046</v>
      </c>
      <c r="C1363" s="118">
        <v>0.25</v>
      </c>
      <c r="D1363" s="119" t="s">
        <v>1802</v>
      </c>
    </row>
    <row r="1364" spans="1:4" x14ac:dyDescent="0.25">
      <c r="A1364" s="116" t="str">
        <f t="shared" si="21"/>
        <v>1501020300470.25</v>
      </c>
      <c r="B1364" s="117">
        <v>150102030047</v>
      </c>
      <c r="C1364" s="118">
        <v>0.25</v>
      </c>
      <c r="D1364" s="119" t="s">
        <v>1803</v>
      </c>
    </row>
    <row r="1365" spans="1:4" x14ac:dyDescent="0.25">
      <c r="A1365" s="116" t="str">
        <f t="shared" si="21"/>
        <v>1501020300480.25</v>
      </c>
      <c r="B1365" s="117">
        <v>150102030048</v>
      </c>
      <c r="C1365" s="118">
        <v>0.25</v>
      </c>
      <c r="D1365" s="119" t="s">
        <v>1804</v>
      </c>
    </row>
    <row r="1366" spans="1:4" x14ac:dyDescent="0.25">
      <c r="A1366" s="116" t="str">
        <f t="shared" si="21"/>
        <v>1501020300490.25</v>
      </c>
      <c r="B1366" s="117">
        <v>150102030049</v>
      </c>
      <c r="C1366" s="118">
        <v>0.25</v>
      </c>
      <c r="D1366" s="119" t="s">
        <v>1805</v>
      </c>
    </row>
    <row r="1367" spans="1:4" x14ac:dyDescent="0.25">
      <c r="A1367" s="116" t="str">
        <f t="shared" si="21"/>
        <v>1501020300500.25</v>
      </c>
      <c r="B1367" s="117">
        <v>150102030050</v>
      </c>
      <c r="C1367" s="118">
        <v>0.25</v>
      </c>
      <c r="D1367" s="119" t="s">
        <v>1806</v>
      </c>
    </row>
    <row r="1368" spans="1:4" x14ac:dyDescent="0.25">
      <c r="A1368" s="116" t="str">
        <f t="shared" si="21"/>
        <v>1501020300510.25</v>
      </c>
      <c r="B1368" s="117">
        <v>150102030051</v>
      </c>
      <c r="C1368" s="118">
        <v>0.25</v>
      </c>
      <c r="D1368" s="119" t="s">
        <v>1807</v>
      </c>
    </row>
    <row r="1369" spans="1:4" x14ac:dyDescent="0.25">
      <c r="A1369" s="116" t="str">
        <f t="shared" si="21"/>
        <v>1501020300520.25</v>
      </c>
      <c r="B1369" s="117">
        <v>150102030052</v>
      </c>
      <c r="C1369" s="118">
        <v>0.25</v>
      </c>
      <c r="D1369" s="119" t="s">
        <v>1808</v>
      </c>
    </row>
    <row r="1370" spans="1:4" x14ac:dyDescent="0.25">
      <c r="A1370" s="116" t="str">
        <f t="shared" si="21"/>
        <v>1501020300530.25</v>
      </c>
      <c r="B1370" s="117">
        <v>150102030053</v>
      </c>
      <c r="C1370" s="118">
        <v>0.25</v>
      </c>
      <c r="D1370" s="119" t="s">
        <v>1809</v>
      </c>
    </row>
    <row r="1371" spans="1:4" x14ac:dyDescent="0.25">
      <c r="A1371" s="116" t="str">
        <f t="shared" si="21"/>
        <v>1501020300540.25</v>
      </c>
      <c r="B1371" s="117">
        <v>150102030054</v>
      </c>
      <c r="C1371" s="118">
        <v>0.25</v>
      </c>
      <c r="D1371" s="119" t="s">
        <v>1810</v>
      </c>
    </row>
    <row r="1372" spans="1:4" x14ac:dyDescent="0.25">
      <c r="A1372" s="116" t="str">
        <f t="shared" si="21"/>
        <v>1501020300550.25</v>
      </c>
      <c r="B1372" s="117">
        <v>150102030055</v>
      </c>
      <c r="C1372" s="118">
        <v>0.25</v>
      </c>
      <c r="D1372" s="119" t="s">
        <v>1811</v>
      </c>
    </row>
    <row r="1373" spans="1:4" x14ac:dyDescent="0.25">
      <c r="A1373" s="116" t="str">
        <f t="shared" si="21"/>
        <v>1501020300560.25</v>
      </c>
      <c r="B1373" s="117">
        <v>150102030056</v>
      </c>
      <c r="C1373" s="118">
        <v>0.25</v>
      </c>
      <c r="D1373" s="119" t="s">
        <v>1812</v>
      </c>
    </row>
    <row r="1374" spans="1:4" x14ac:dyDescent="0.25">
      <c r="A1374" s="116" t="str">
        <f t="shared" si="21"/>
        <v>1501020300570.25</v>
      </c>
      <c r="B1374" s="117">
        <v>150102030057</v>
      </c>
      <c r="C1374" s="118">
        <v>0.25</v>
      </c>
      <c r="D1374" s="119" t="s">
        <v>1813</v>
      </c>
    </row>
    <row r="1375" spans="1:4" x14ac:dyDescent="0.25">
      <c r="A1375" s="116" t="str">
        <f t="shared" si="21"/>
        <v>1501020300580.25</v>
      </c>
      <c r="B1375" s="117">
        <v>150102030058</v>
      </c>
      <c r="C1375" s="118">
        <v>0.25</v>
      </c>
      <c r="D1375" s="119" t="s">
        <v>1814</v>
      </c>
    </row>
    <row r="1376" spans="1:4" x14ac:dyDescent="0.25">
      <c r="A1376" s="116" t="str">
        <f t="shared" si="21"/>
        <v>1501020300590.25</v>
      </c>
      <c r="B1376" s="117">
        <v>150102030059</v>
      </c>
      <c r="C1376" s="118">
        <v>0.25</v>
      </c>
      <c r="D1376" s="119" t="s">
        <v>1815</v>
      </c>
    </row>
    <row r="1377" spans="1:4" x14ac:dyDescent="0.25">
      <c r="A1377" s="116" t="str">
        <f t="shared" si="21"/>
        <v>1501020300600.25</v>
      </c>
      <c r="B1377" s="117">
        <v>150102030060</v>
      </c>
      <c r="C1377" s="118">
        <v>0.25</v>
      </c>
      <c r="D1377" s="119" t="s">
        <v>1816</v>
      </c>
    </row>
    <row r="1378" spans="1:4" x14ac:dyDescent="0.25">
      <c r="A1378" s="116" t="str">
        <f t="shared" si="21"/>
        <v>1501020300610.25</v>
      </c>
      <c r="B1378" s="117">
        <v>150102030061</v>
      </c>
      <c r="C1378" s="118">
        <v>0.25</v>
      </c>
      <c r="D1378" s="119" t="s">
        <v>1817</v>
      </c>
    </row>
    <row r="1379" spans="1:4" x14ac:dyDescent="0.25">
      <c r="A1379" s="116" t="str">
        <f t="shared" si="21"/>
        <v>1501020300620.25</v>
      </c>
      <c r="B1379" s="117">
        <v>150102030062</v>
      </c>
      <c r="C1379" s="118">
        <v>0.25</v>
      </c>
      <c r="D1379" s="119" t="s">
        <v>1818</v>
      </c>
    </row>
    <row r="1380" spans="1:4" x14ac:dyDescent="0.25">
      <c r="A1380" s="116" t="str">
        <f t="shared" si="21"/>
        <v>1501020300630.25</v>
      </c>
      <c r="B1380" s="117">
        <v>150102030063</v>
      </c>
      <c r="C1380" s="118">
        <v>0.25</v>
      </c>
      <c r="D1380" s="119" t="s">
        <v>1640</v>
      </c>
    </row>
    <row r="1381" spans="1:4" x14ac:dyDescent="0.25">
      <c r="A1381" s="116" t="str">
        <f t="shared" si="21"/>
        <v>1501020300640.25</v>
      </c>
      <c r="B1381" s="117">
        <v>150102030064</v>
      </c>
      <c r="C1381" s="118">
        <v>0.25</v>
      </c>
      <c r="D1381" s="119" t="s">
        <v>1819</v>
      </c>
    </row>
    <row r="1382" spans="1:4" x14ac:dyDescent="0.25">
      <c r="A1382" s="116" t="str">
        <f t="shared" si="21"/>
        <v>1501020400010.5</v>
      </c>
      <c r="B1382" s="117">
        <v>150102040001</v>
      </c>
      <c r="C1382" s="118">
        <v>0.5</v>
      </c>
      <c r="D1382" s="119" t="s">
        <v>1820</v>
      </c>
    </row>
    <row r="1383" spans="1:4" x14ac:dyDescent="0.25">
      <c r="A1383" s="116" t="str">
        <f t="shared" si="21"/>
        <v>1501020408010.3</v>
      </c>
      <c r="B1383" s="117">
        <v>150102040801</v>
      </c>
      <c r="C1383" s="118">
        <v>0.3</v>
      </c>
      <c r="D1383" s="119" t="s">
        <v>1821</v>
      </c>
    </row>
    <row r="1384" spans="1:4" x14ac:dyDescent="0.25">
      <c r="A1384" s="116" t="str">
        <f t="shared" si="21"/>
        <v>1501020408020.25</v>
      </c>
      <c r="B1384" s="117">
        <v>150102040802</v>
      </c>
      <c r="C1384" s="118">
        <v>0.25</v>
      </c>
      <c r="D1384" s="119" t="s">
        <v>1822</v>
      </c>
    </row>
    <row r="1385" spans="1:4" x14ac:dyDescent="0.25">
      <c r="A1385" s="116" t="str">
        <f t="shared" si="21"/>
        <v>1501020408030.25</v>
      </c>
      <c r="B1385" s="117">
        <v>150102040803</v>
      </c>
      <c r="C1385" s="118">
        <v>0.25</v>
      </c>
      <c r="D1385" s="119" t="s">
        <v>1823</v>
      </c>
    </row>
    <row r="1386" spans="1:4" x14ac:dyDescent="0.25">
      <c r="A1386" s="116" t="str">
        <f t="shared" si="21"/>
        <v>1501020408040.25</v>
      </c>
      <c r="B1386" s="117">
        <v>150102040804</v>
      </c>
      <c r="C1386" s="118">
        <v>0.25</v>
      </c>
      <c r="D1386" s="119" t="s">
        <v>1824</v>
      </c>
    </row>
    <row r="1387" spans="1:4" x14ac:dyDescent="0.25">
      <c r="A1387" s="116" t="str">
        <f t="shared" si="21"/>
        <v>1501020408050.35</v>
      </c>
      <c r="B1387" s="117">
        <v>150102040805</v>
      </c>
      <c r="C1387" s="118">
        <v>0.35</v>
      </c>
      <c r="D1387" s="119" t="s">
        <v>1825</v>
      </c>
    </row>
    <row r="1388" spans="1:4" x14ac:dyDescent="0.25">
      <c r="A1388" s="116" t="str">
        <f t="shared" si="21"/>
        <v>1501020408060.25</v>
      </c>
      <c r="B1388" s="117">
        <v>150102040806</v>
      </c>
      <c r="C1388" s="118">
        <v>0.25</v>
      </c>
      <c r="D1388" s="119" t="s">
        <v>1826</v>
      </c>
    </row>
    <row r="1389" spans="1:4" x14ac:dyDescent="0.25">
      <c r="A1389" s="116" t="str">
        <f t="shared" si="21"/>
        <v>1501020408070.25</v>
      </c>
      <c r="B1389" s="117">
        <v>150102040807</v>
      </c>
      <c r="C1389" s="118">
        <v>0.25</v>
      </c>
      <c r="D1389" s="119" t="s">
        <v>1827</v>
      </c>
    </row>
    <row r="1390" spans="1:4" x14ac:dyDescent="0.25">
      <c r="A1390" s="116" t="str">
        <f t="shared" si="21"/>
        <v>1501020408080.25</v>
      </c>
      <c r="B1390" s="117">
        <v>150102040808</v>
      </c>
      <c r="C1390" s="118">
        <v>0.25</v>
      </c>
      <c r="D1390" s="119" t="s">
        <v>1828</v>
      </c>
    </row>
    <row r="1391" spans="1:4" x14ac:dyDescent="0.25">
      <c r="A1391" s="116" t="str">
        <f t="shared" si="21"/>
        <v>1501020408090.3</v>
      </c>
      <c r="B1391" s="117">
        <v>150102040809</v>
      </c>
      <c r="C1391" s="118">
        <v>0.3</v>
      </c>
      <c r="D1391" s="119" t="s">
        <v>1829</v>
      </c>
    </row>
    <row r="1392" spans="1:4" x14ac:dyDescent="0.25">
      <c r="A1392" s="116" t="str">
        <f t="shared" si="21"/>
        <v>1501020408100.5</v>
      </c>
      <c r="B1392" s="117">
        <v>150102040810</v>
      </c>
      <c r="C1392" s="118">
        <v>0.5</v>
      </c>
      <c r="D1392" s="119" t="s">
        <v>1830</v>
      </c>
    </row>
    <row r="1393" spans="1:4" x14ac:dyDescent="0.25">
      <c r="A1393" s="116" t="str">
        <f t="shared" si="21"/>
        <v>1501020408110.3</v>
      </c>
      <c r="B1393" s="117">
        <v>150102040811</v>
      </c>
      <c r="C1393" s="118">
        <v>0.3</v>
      </c>
      <c r="D1393" s="119" t="s">
        <v>1831</v>
      </c>
    </row>
    <row r="1394" spans="1:4" x14ac:dyDescent="0.25">
      <c r="A1394" s="116" t="str">
        <f t="shared" si="21"/>
        <v>1501030200010.75</v>
      </c>
      <c r="B1394" s="117">
        <v>150103020001</v>
      </c>
      <c r="C1394" s="118">
        <v>0.75</v>
      </c>
      <c r="D1394" s="119" t="s">
        <v>1832</v>
      </c>
    </row>
    <row r="1395" spans="1:4" x14ac:dyDescent="0.25">
      <c r="A1395" s="116" t="str">
        <f t="shared" si="21"/>
        <v>1501030200020.3</v>
      </c>
      <c r="B1395" s="117">
        <v>150103020002</v>
      </c>
      <c r="C1395" s="118">
        <v>0.3</v>
      </c>
      <c r="D1395" s="119" t="s">
        <v>1833</v>
      </c>
    </row>
    <row r="1396" spans="1:4" x14ac:dyDescent="0.25">
      <c r="A1396" s="116" t="str">
        <f t="shared" si="21"/>
        <v>1501030200030.3</v>
      </c>
      <c r="B1396" s="117">
        <v>150103020003</v>
      </c>
      <c r="C1396" s="118">
        <v>0.3</v>
      </c>
      <c r="D1396" s="119" t="s">
        <v>1834</v>
      </c>
    </row>
    <row r="1397" spans="1:4" x14ac:dyDescent="0.25">
      <c r="A1397" s="116" t="str">
        <f t="shared" si="21"/>
        <v>1501030200040.5</v>
      </c>
      <c r="B1397" s="117">
        <v>150103020004</v>
      </c>
      <c r="C1397" s="118">
        <v>0.5</v>
      </c>
      <c r="D1397" s="119" t="s">
        <v>1835</v>
      </c>
    </row>
    <row r="1398" spans="1:4" x14ac:dyDescent="0.25">
      <c r="A1398" s="116" t="str">
        <f t="shared" si="21"/>
        <v>1501030200050.6</v>
      </c>
      <c r="B1398" s="117">
        <v>150103020005</v>
      </c>
      <c r="C1398" s="118">
        <v>0.6</v>
      </c>
      <c r="D1398" s="119" t="s">
        <v>1836</v>
      </c>
    </row>
    <row r="1399" spans="1:4" x14ac:dyDescent="0.25">
      <c r="A1399" s="116" t="str">
        <f t="shared" si="21"/>
        <v>1501030200060.2</v>
      </c>
      <c r="B1399" s="117">
        <v>150103020006</v>
      </c>
      <c r="C1399" s="118">
        <v>0.2</v>
      </c>
      <c r="D1399" s="119" t="s">
        <v>1837</v>
      </c>
    </row>
    <row r="1400" spans="1:4" x14ac:dyDescent="0.25">
      <c r="A1400" s="116" t="str">
        <f t="shared" si="21"/>
        <v>1501030200070.3</v>
      </c>
      <c r="B1400" s="117">
        <v>150103020007</v>
      </c>
      <c r="C1400" s="118">
        <v>0.3</v>
      </c>
      <c r="D1400" s="119" t="s">
        <v>1838</v>
      </c>
    </row>
    <row r="1401" spans="1:4" x14ac:dyDescent="0.25">
      <c r="A1401" s="116" t="str">
        <f t="shared" si="21"/>
        <v>1501030200080.4</v>
      </c>
      <c r="B1401" s="117">
        <v>150103020008</v>
      </c>
      <c r="C1401" s="118">
        <v>0.4</v>
      </c>
      <c r="D1401" s="119" t="s">
        <v>1839</v>
      </c>
    </row>
    <row r="1402" spans="1:4" x14ac:dyDescent="0.25">
      <c r="A1402" s="116" t="str">
        <f t="shared" si="21"/>
        <v>1501030200090.4</v>
      </c>
      <c r="B1402" s="117">
        <v>150103020009</v>
      </c>
      <c r="C1402" s="118">
        <v>0.4</v>
      </c>
      <c r="D1402" s="119" t="s">
        <v>1840</v>
      </c>
    </row>
    <row r="1403" spans="1:4" x14ac:dyDescent="0.25">
      <c r="A1403" s="116" t="str">
        <f t="shared" si="21"/>
        <v>1501030200100.2</v>
      </c>
      <c r="B1403" s="117">
        <v>150103020010</v>
      </c>
      <c r="C1403" s="118">
        <v>0.2</v>
      </c>
      <c r="D1403" s="119" t="s">
        <v>1841</v>
      </c>
    </row>
    <row r="1404" spans="1:4" x14ac:dyDescent="0.25">
      <c r="A1404" s="116" t="str">
        <f t="shared" si="21"/>
        <v>1501030200110.9</v>
      </c>
      <c r="B1404" s="117">
        <v>150103020011</v>
      </c>
      <c r="C1404" s="118">
        <v>0.9</v>
      </c>
      <c r="D1404" s="119" t="s">
        <v>1842</v>
      </c>
    </row>
    <row r="1405" spans="1:4" x14ac:dyDescent="0.25">
      <c r="A1405" s="116" t="str">
        <f t="shared" si="21"/>
        <v>1501030200120.3</v>
      </c>
      <c r="B1405" s="117">
        <v>150103020012</v>
      </c>
      <c r="C1405" s="118">
        <v>0.3</v>
      </c>
      <c r="D1405" s="119" t="s">
        <v>1843</v>
      </c>
    </row>
    <row r="1406" spans="1:4" x14ac:dyDescent="0.25">
      <c r="A1406" s="116" t="str">
        <f t="shared" si="21"/>
        <v>1501030200130.85</v>
      </c>
      <c r="B1406" s="117">
        <v>150103020013</v>
      </c>
      <c r="C1406" s="118">
        <v>0.85</v>
      </c>
      <c r="D1406" s="119" t="s">
        <v>1844</v>
      </c>
    </row>
    <row r="1407" spans="1:4" x14ac:dyDescent="0.25">
      <c r="A1407" s="116" t="str">
        <f t="shared" si="21"/>
        <v>1501030200140.4</v>
      </c>
      <c r="B1407" s="117">
        <v>150103020014</v>
      </c>
      <c r="C1407" s="118">
        <v>0.4</v>
      </c>
      <c r="D1407" s="119" t="s">
        <v>1845</v>
      </c>
    </row>
    <row r="1408" spans="1:4" x14ac:dyDescent="0.25">
      <c r="A1408" s="116" t="str">
        <f t="shared" si="21"/>
        <v>1501030200150.7</v>
      </c>
      <c r="B1408" s="117">
        <v>150103020015</v>
      </c>
      <c r="C1408" s="118">
        <v>0.7</v>
      </c>
      <c r="D1408" s="119" t="s">
        <v>1846</v>
      </c>
    </row>
    <row r="1409" spans="1:4" x14ac:dyDescent="0.25">
      <c r="A1409" s="116" t="str">
        <f t="shared" si="21"/>
        <v>1501030200160.5</v>
      </c>
      <c r="B1409" s="117">
        <v>150103020016</v>
      </c>
      <c r="C1409" s="118">
        <v>0.5</v>
      </c>
      <c r="D1409" s="119" t="s">
        <v>1847</v>
      </c>
    </row>
    <row r="1410" spans="1:4" x14ac:dyDescent="0.25">
      <c r="A1410" s="116" t="str">
        <f t="shared" ref="A1410:A1473" si="22">CONCATENATE(B1410,C1410)</f>
        <v>1501030200170.3</v>
      </c>
      <c r="B1410" s="117">
        <v>150103020017</v>
      </c>
      <c r="C1410" s="118">
        <v>0.3</v>
      </c>
      <c r="D1410" s="119" t="s">
        <v>1848</v>
      </c>
    </row>
    <row r="1411" spans="1:4" x14ac:dyDescent="0.25">
      <c r="A1411" s="116" t="str">
        <f t="shared" si="22"/>
        <v>1501030200180.2</v>
      </c>
      <c r="B1411" s="117">
        <v>150103020018</v>
      </c>
      <c r="C1411" s="118">
        <v>0.2</v>
      </c>
      <c r="D1411" s="119" t="s">
        <v>1849</v>
      </c>
    </row>
    <row r="1412" spans="1:4" x14ac:dyDescent="0.25">
      <c r="A1412" s="116" t="str">
        <f t="shared" si="22"/>
        <v>1501030200191</v>
      </c>
      <c r="B1412" s="117">
        <v>150103020019</v>
      </c>
      <c r="C1412" s="118">
        <v>1</v>
      </c>
      <c r="D1412" s="119" t="s">
        <v>1850</v>
      </c>
    </row>
    <row r="1413" spans="1:4" x14ac:dyDescent="0.25">
      <c r="A1413" s="116" t="str">
        <f t="shared" si="22"/>
        <v>1501030200200.4</v>
      </c>
      <c r="B1413" s="117">
        <v>150103020020</v>
      </c>
      <c r="C1413" s="118">
        <v>0.4</v>
      </c>
      <c r="D1413" s="119" t="s">
        <v>1851</v>
      </c>
    </row>
    <row r="1414" spans="1:4" x14ac:dyDescent="0.25">
      <c r="A1414" s="116" t="str">
        <f t="shared" si="22"/>
        <v>1501030200210.55</v>
      </c>
      <c r="B1414" s="117">
        <v>150103020021</v>
      </c>
      <c r="C1414" s="118">
        <v>0.55000000000000004</v>
      </c>
      <c r="D1414" s="119" t="s">
        <v>1852</v>
      </c>
    </row>
    <row r="1415" spans="1:4" x14ac:dyDescent="0.25">
      <c r="A1415" s="116" t="str">
        <f t="shared" si="22"/>
        <v>1501030200220.5</v>
      </c>
      <c r="B1415" s="117">
        <v>150103020022</v>
      </c>
      <c r="C1415" s="118">
        <v>0.5</v>
      </c>
      <c r="D1415" s="119" t="s">
        <v>1853</v>
      </c>
    </row>
    <row r="1416" spans="1:4" x14ac:dyDescent="0.25">
      <c r="A1416" s="116" t="str">
        <f t="shared" si="22"/>
        <v>1501030200230.7</v>
      </c>
      <c r="B1416" s="117">
        <v>150103020023</v>
      </c>
      <c r="C1416" s="118">
        <v>0.7</v>
      </c>
      <c r="D1416" s="119" t="s">
        <v>1854</v>
      </c>
    </row>
    <row r="1417" spans="1:4" x14ac:dyDescent="0.25">
      <c r="A1417" s="116" t="str">
        <f t="shared" si="22"/>
        <v>1501030200240.4</v>
      </c>
      <c r="B1417" s="117">
        <v>150103020024</v>
      </c>
      <c r="C1417" s="118">
        <v>0.4</v>
      </c>
      <c r="D1417" s="119" t="s">
        <v>1855</v>
      </c>
    </row>
    <row r="1418" spans="1:4" x14ac:dyDescent="0.25">
      <c r="A1418" s="116" t="str">
        <f t="shared" si="22"/>
        <v>1501030200250.4</v>
      </c>
      <c r="B1418" s="117">
        <v>150103020025</v>
      </c>
      <c r="C1418" s="118">
        <v>0.4</v>
      </c>
      <c r="D1418" s="119" t="s">
        <v>1856</v>
      </c>
    </row>
    <row r="1419" spans="1:4" x14ac:dyDescent="0.25">
      <c r="A1419" s="116" t="str">
        <f t="shared" si="22"/>
        <v>1501030200260.6</v>
      </c>
      <c r="B1419" s="117">
        <v>150103020026</v>
      </c>
      <c r="C1419" s="118">
        <v>0.6</v>
      </c>
      <c r="D1419" s="119" t="s">
        <v>1857</v>
      </c>
    </row>
    <row r="1420" spans="1:4" x14ac:dyDescent="0.25">
      <c r="A1420" s="116" t="str">
        <f t="shared" si="22"/>
        <v>1501030200270.8</v>
      </c>
      <c r="B1420" s="117">
        <v>150103020027</v>
      </c>
      <c r="C1420" s="118">
        <v>0.8</v>
      </c>
      <c r="D1420" s="119" t="s">
        <v>1858</v>
      </c>
    </row>
    <row r="1421" spans="1:4" x14ac:dyDescent="0.25">
      <c r="A1421" s="116" t="str">
        <f t="shared" si="22"/>
        <v>1501030200280.5</v>
      </c>
      <c r="B1421" s="117">
        <v>150103020028</v>
      </c>
      <c r="C1421" s="118">
        <v>0.5</v>
      </c>
      <c r="D1421" s="119" t="s">
        <v>1859</v>
      </c>
    </row>
    <row r="1422" spans="1:4" x14ac:dyDescent="0.25">
      <c r="A1422" s="116" t="str">
        <f t="shared" si="22"/>
        <v>1501030200290.6</v>
      </c>
      <c r="B1422" s="117">
        <v>150103020029</v>
      </c>
      <c r="C1422" s="118">
        <v>0.6</v>
      </c>
      <c r="D1422" s="119" t="s">
        <v>1860</v>
      </c>
    </row>
    <row r="1423" spans="1:4" x14ac:dyDescent="0.25">
      <c r="A1423" s="116" t="str">
        <f t="shared" si="22"/>
        <v>1501030200300.5</v>
      </c>
      <c r="B1423" s="117">
        <v>150103020030</v>
      </c>
      <c r="C1423" s="118">
        <v>0.5</v>
      </c>
      <c r="D1423" s="119" t="s">
        <v>1861</v>
      </c>
    </row>
    <row r="1424" spans="1:4" x14ac:dyDescent="0.25">
      <c r="A1424" s="116" t="str">
        <f t="shared" si="22"/>
        <v>1501030200311</v>
      </c>
      <c r="B1424" s="117">
        <v>150103020031</v>
      </c>
      <c r="C1424" s="118">
        <v>1</v>
      </c>
      <c r="D1424" s="119" t="s">
        <v>1862</v>
      </c>
    </row>
    <row r="1425" spans="1:4" x14ac:dyDescent="0.25">
      <c r="A1425" s="116" t="str">
        <f t="shared" si="22"/>
        <v>1501030200320.3</v>
      </c>
      <c r="B1425" s="117">
        <v>150103020032</v>
      </c>
      <c r="C1425" s="118">
        <v>0.3</v>
      </c>
      <c r="D1425" s="119" t="s">
        <v>1863</v>
      </c>
    </row>
    <row r="1426" spans="1:4" x14ac:dyDescent="0.25">
      <c r="A1426" s="116" t="str">
        <f t="shared" si="22"/>
        <v>1501030200330.3</v>
      </c>
      <c r="B1426" s="117">
        <v>150103020033</v>
      </c>
      <c r="C1426" s="118">
        <v>0.3</v>
      </c>
      <c r="D1426" s="119" t="s">
        <v>1864</v>
      </c>
    </row>
    <row r="1427" spans="1:4" x14ac:dyDescent="0.25">
      <c r="A1427" s="116" t="str">
        <f t="shared" si="22"/>
        <v>1501030200340.75</v>
      </c>
      <c r="B1427" s="117">
        <v>150103020034</v>
      </c>
      <c r="C1427" s="118">
        <v>0.75</v>
      </c>
      <c r="D1427" s="119" t="s">
        <v>1865</v>
      </c>
    </row>
    <row r="1428" spans="1:4" x14ac:dyDescent="0.25">
      <c r="A1428" s="116" t="str">
        <f t="shared" si="22"/>
        <v>1501030200350.4</v>
      </c>
      <c r="B1428" s="117">
        <v>150103020035</v>
      </c>
      <c r="C1428" s="118">
        <v>0.4</v>
      </c>
      <c r="D1428" s="119" t="s">
        <v>1866</v>
      </c>
    </row>
    <row r="1429" spans="1:4" x14ac:dyDescent="0.25">
      <c r="A1429" s="116" t="str">
        <f t="shared" si="22"/>
        <v>1501030200360.85</v>
      </c>
      <c r="B1429" s="117">
        <v>150103020036</v>
      </c>
      <c r="C1429" s="118">
        <v>0.85</v>
      </c>
      <c r="D1429" s="119" t="s">
        <v>1867</v>
      </c>
    </row>
    <row r="1430" spans="1:4" x14ac:dyDescent="0.25">
      <c r="A1430" s="116" t="str">
        <f t="shared" si="22"/>
        <v>1501030200370.3</v>
      </c>
      <c r="B1430" s="117">
        <v>150103020037</v>
      </c>
      <c r="C1430" s="118">
        <v>0.3</v>
      </c>
      <c r="D1430" s="119" t="s">
        <v>1868</v>
      </c>
    </row>
    <row r="1431" spans="1:4" x14ac:dyDescent="0.25">
      <c r="A1431" s="116" t="str">
        <f t="shared" si="22"/>
        <v>1501030200380.9</v>
      </c>
      <c r="B1431" s="117">
        <v>150103020038</v>
      </c>
      <c r="C1431" s="118">
        <v>0.9</v>
      </c>
      <c r="D1431" s="119" t="s">
        <v>1869</v>
      </c>
    </row>
    <row r="1432" spans="1:4" x14ac:dyDescent="0.25">
      <c r="A1432" s="116" t="str">
        <f t="shared" si="22"/>
        <v>1501030200390.3</v>
      </c>
      <c r="B1432" s="117">
        <v>150103020039</v>
      </c>
      <c r="C1432" s="118">
        <v>0.3</v>
      </c>
      <c r="D1432" s="119" t="s">
        <v>1683</v>
      </c>
    </row>
    <row r="1433" spans="1:4" x14ac:dyDescent="0.25">
      <c r="A1433" s="116" t="str">
        <f t="shared" si="22"/>
        <v>1501030200400.3</v>
      </c>
      <c r="B1433" s="117">
        <v>150103020040</v>
      </c>
      <c r="C1433" s="118">
        <v>0.3</v>
      </c>
      <c r="D1433" s="119" t="s">
        <v>1870</v>
      </c>
    </row>
    <row r="1434" spans="1:4" x14ac:dyDescent="0.25">
      <c r="A1434" s="116" t="str">
        <f t="shared" si="22"/>
        <v>1501030200410.5</v>
      </c>
      <c r="B1434" s="117">
        <v>150103020041</v>
      </c>
      <c r="C1434" s="118">
        <f>30%+20%</f>
        <v>0.5</v>
      </c>
      <c r="D1434" s="119" t="s">
        <v>1871</v>
      </c>
    </row>
    <row r="1435" spans="1:4" x14ac:dyDescent="0.25">
      <c r="A1435" s="116" t="str">
        <f t="shared" si="22"/>
        <v>1501030200420.4</v>
      </c>
      <c r="B1435" s="117">
        <v>150103020042</v>
      </c>
      <c r="C1435" s="118">
        <v>0.4</v>
      </c>
      <c r="D1435" s="119" t="s">
        <v>1872</v>
      </c>
    </row>
    <row r="1436" spans="1:4" x14ac:dyDescent="0.25">
      <c r="A1436" s="116" t="str">
        <f t="shared" si="22"/>
        <v>1501030200430.35</v>
      </c>
      <c r="B1436" s="117">
        <v>150103020043</v>
      </c>
      <c r="C1436" s="118">
        <v>0.35</v>
      </c>
      <c r="D1436" s="119" t="s">
        <v>1873</v>
      </c>
    </row>
    <row r="1437" spans="1:4" x14ac:dyDescent="0.25">
      <c r="A1437" s="116" t="str">
        <f t="shared" si="22"/>
        <v>1501030200440.3</v>
      </c>
      <c r="B1437" s="117">
        <v>150103020044</v>
      </c>
      <c r="C1437" s="118">
        <v>0.3</v>
      </c>
      <c r="D1437" s="119" t="s">
        <v>1636</v>
      </c>
    </row>
    <row r="1438" spans="1:4" x14ac:dyDescent="0.25">
      <c r="A1438" s="116" t="str">
        <f t="shared" si="22"/>
        <v>1501030200450.6</v>
      </c>
      <c r="B1438" s="117">
        <v>150103020045</v>
      </c>
      <c r="C1438" s="118">
        <v>0.6</v>
      </c>
      <c r="D1438" s="119" t="s">
        <v>1874</v>
      </c>
    </row>
    <row r="1439" spans="1:4" x14ac:dyDescent="0.25">
      <c r="A1439" s="116" t="str">
        <f t="shared" si="22"/>
        <v>1501030200460.5</v>
      </c>
      <c r="B1439" s="117">
        <v>150103020046</v>
      </c>
      <c r="C1439" s="118">
        <v>0.5</v>
      </c>
      <c r="D1439" s="119" t="s">
        <v>1875</v>
      </c>
    </row>
    <row r="1440" spans="1:4" x14ac:dyDescent="0.25">
      <c r="A1440" s="116" t="str">
        <f t="shared" si="22"/>
        <v>1501030200470.4</v>
      </c>
      <c r="B1440" s="117">
        <v>150103020047</v>
      </c>
      <c r="C1440" s="118">
        <v>0.4</v>
      </c>
      <c r="D1440" s="119" t="s">
        <v>1876</v>
      </c>
    </row>
    <row r="1441" spans="1:4" x14ac:dyDescent="0.25">
      <c r="A1441" s="116" t="str">
        <f t="shared" si="22"/>
        <v>1501030200480.4</v>
      </c>
      <c r="B1441" s="117">
        <v>150103020048</v>
      </c>
      <c r="C1441" s="118">
        <v>0.4</v>
      </c>
      <c r="D1441" s="119" t="s">
        <v>1877</v>
      </c>
    </row>
    <row r="1442" spans="1:4" x14ac:dyDescent="0.25">
      <c r="A1442" s="116" t="str">
        <f t="shared" si="22"/>
        <v>1501030200490.5</v>
      </c>
      <c r="B1442" s="117">
        <v>150103020049</v>
      </c>
      <c r="C1442" s="118">
        <v>0.5</v>
      </c>
      <c r="D1442" s="119" t="s">
        <v>1878</v>
      </c>
    </row>
    <row r="1443" spans="1:4" x14ac:dyDescent="0.25">
      <c r="A1443" s="116" t="str">
        <f t="shared" si="22"/>
        <v>1501030200500.5</v>
      </c>
      <c r="B1443" s="117">
        <v>150103020050</v>
      </c>
      <c r="C1443" s="118">
        <v>0.5</v>
      </c>
      <c r="D1443" s="119" t="s">
        <v>1879</v>
      </c>
    </row>
    <row r="1444" spans="1:4" x14ac:dyDescent="0.25">
      <c r="A1444" s="116" t="str">
        <f t="shared" si="22"/>
        <v>1501030200510.4</v>
      </c>
      <c r="B1444" s="117">
        <v>150103020051</v>
      </c>
      <c r="C1444" s="118">
        <v>0.4</v>
      </c>
      <c r="D1444" s="119" t="s">
        <v>1880</v>
      </c>
    </row>
    <row r="1445" spans="1:4" x14ac:dyDescent="0.25">
      <c r="A1445" s="116" t="str">
        <f t="shared" si="22"/>
        <v>1501030200520.55</v>
      </c>
      <c r="B1445" s="117">
        <v>150103020052</v>
      </c>
      <c r="C1445" s="118">
        <v>0.55000000000000004</v>
      </c>
      <c r="D1445" s="119" t="s">
        <v>1881</v>
      </c>
    </row>
    <row r="1446" spans="1:4" x14ac:dyDescent="0.25">
      <c r="A1446" s="116" t="str">
        <f t="shared" si="22"/>
        <v>1501030200530.6</v>
      </c>
      <c r="B1446" s="117">
        <v>150103020053</v>
      </c>
      <c r="C1446" s="118">
        <v>0.6</v>
      </c>
      <c r="D1446" s="119" t="s">
        <v>1882</v>
      </c>
    </row>
    <row r="1447" spans="1:4" x14ac:dyDescent="0.25">
      <c r="A1447" s="116" t="str">
        <f t="shared" si="22"/>
        <v>1501030200540.4</v>
      </c>
      <c r="B1447" s="117">
        <v>150103020054</v>
      </c>
      <c r="C1447" s="118">
        <v>0.4</v>
      </c>
      <c r="D1447" s="119" t="s">
        <v>1194</v>
      </c>
    </row>
    <row r="1448" spans="1:4" x14ac:dyDescent="0.25">
      <c r="A1448" s="116" t="str">
        <f t="shared" si="22"/>
        <v>1501030303010.25</v>
      </c>
      <c r="B1448" s="117">
        <v>150103030301</v>
      </c>
      <c r="C1448" s="118">
        <v>0.25</v>
      </c>
      <c r="D1448" s="119" t="s">
        <v>1883</v>
      </c>
    </row>
    <row r="1449" spans="1:4" x14ac:dyDescent="0.25">
      <c r="A1449" s="116" t="str">
        <f t="shared" si="22"/>
        <v>1501030305010.25</v>
      </c>
      <c r="B1449" s="117">
        <v>150103030501</v>
      </c>
      <c r="C1449" s="118">
        <v>0.25</v>
      </c>
      <c r="D1449" s="119" t="s">
        <v>1884</v>
      </c>
    </row>
    <row r="1450" spans="1:4" x14ac:dyDescent="0.25">
      <c r="A1450" s="116" t="str">
        <f t="shared" si="22"/>
        <v>1501030305020.25</v>
      </c>
      <c r="B1450" s="117">
        <v>150103030502</v>
      </c>
      <c r="C1450" s="118">
        <v>0.25</v>
      </c>
      <c r="D1450" s="119" t="s">
        <v>1315</v>
      </c>
    </row>
    <row r="1451" spans="1:4" x14ac:dyDescent="0.25">
      <c r="A1451" s="116" t="str">
        <f t="shared" si="22"/>
        <v>1501030305030.5</v>
      </c>
      <c r="B1451" s="117">
        <v>150103030503</v>
      </c>
      <c r="C1451" s="118">
        <v>0.5</v>
      </c>
      <c r="D1451" s="119" t="s">
        <v>1885</v>
      </c>
    </row>
    <row r="1452" spans="1:4" x14ac:dyDescent="0.25">
      <c r="A1452" s="116" t="str">
        <f t="shared" si="22"/>
        <v>1501030305040.25</v>
      </c>
      <c r="B1452" s="117">
        <v>150103030504</v>
      </c>
      <c r="C1452" s="118">
        <v>0.25</v>
      </c>
      <c r="D1452" s="119" t="s">
        <v>1317</v>
      </c>
    </row>
    <row r="1453" spans="1:4" x14ac:dyDescent="0.25">
      <c r="A1453" s="116" t="str">
        <f t="shared" si="22"/>
        <v>1501030305050.25</v>
      </c>
      <c r="B1453" s="117">
        <v>150103030505</v>
      </c>
      <c r="C1453" s="118">
        <v>0.25</v>
      </c>
      <c r="D1453" s="119" t="s">
        <v>1310</v>
      </c>
    </row>
    <row r="1454" spans="1:4" x14ac:dyDescent="0.25">
      <c r="A1454" s="116" t="str">
        <f t="shared" si="22"/>
        <v>1501030305060.25</v>
      </c>
      <c r="B1454" s="117">
        <v>150103030506</v>
      </c>
      <c r="C1454" s="118">
        <v>0.25</v>
      </c>
      <c r="D1454" s="119" t="s">
        <v>1309</v>
      </c>
    </row>
    <row r="1455" spans="1:4" x14ac:dyDescent="0.25">
      <c r="A1455" s="116" t="str">
        <f t="shared" si="22"/>
        <v>1501030305070.25</v>
      </c>
      <c r="B1455" s="117">
        <v>150103030507</v>
      </c>
      <c r="C1455" s="118">
        <v>0.25</v>
      </c>
      <c r="D1455" s="119" t="s">
        <v>1312</v>
      </c>
    </row>
    <row r="1456" spans="1:4" x14ac:dyDescent="0.25">
      <c r="A1456" s="116" t="str">
        <f t="shared" si="22"/>
        <v>1501030305080.25</v>
      </c>
      <c r="B1456" s="117">
        <v>150103030508</v>
      </c>
      <c r="C1456" s="118">
        <v>0.25</v>
      </c>
      <c r="D1456" s="119" t="s">
        <v>1311</v>
      </c>
    </row>
    <row r="1457" spans="1:4" x14ac:dyDescent="0.25">
      <c r="A1457" s="116" t="str">
        <f t="shared" si="22"/>
        <v>1501030305090.25</v>
      </c>
      <c r="B1457" s="117">
        <v>150103030509</v>
      </c>
      <c r="C1457" s="118">
        <v>0.25</v>
      </c>
      <c r="D1457" s="119" t="s">
        <v>1316</v>
      </c>
    </row>
    <row r="1458" spans="1:4" x14ac:dyDescent="0.25">
      <c r="A1458" s="116" t="str">
        <f t="shared" si="22"/>
        <v>1501030305100.25</v>
      </c>
      <c r="B1458" s="117">
        <v>150103030510</v>
      </c>
      <c r="C1458" s="118">
        <v>0.25</v>
      </c>
      <c r="D1458" s="119" t="s">
        <v>1314</v>
      </c>
    </row>
    <row r="1459" spans="1:4" x14ac:dyDescent="0.25">
      <c r="A1459" s="116" t="str">
        <f t="shared" si="22"/>
        <v>1501030305110.25</v>
      </c>
      <c r="B1459" s="117">
        <v>150103030511</v>
      </c>
      <c r="C1459" s="118">
        <v>0.25</v>
      </c>
      <c r="D1459" s="119" t="s">
        <v>1308</v>
      </c>
    </row>
    <row r="1460" spans="1:4" x14ac:dyDescent="0.25">
      <c r="A1460" s="116" t="str">
        <f t="shared" si="22"/>
        <v>1501030305120.25</v>
      </c>
      <c r="B1460" s="117">
        <v>150103030512</v>
      </c>
      <c r="C1460" s="118">
        <v>0.25</v>
      </c>
      <c r="D1460" s="119" t="s">
        <v>1886</v>
      </c>
    </row>
    <row r="1461" spans="1:4" x14ac:dyDescent="0.25">
      <c r="A1461" s="116" t="str">
        <f t="shared" si="22"/>
        <v>1502010100010.7</v>
      </c>
      <c r="B1461" s="117">
        <v>150201010001</v>
      </c>
      <c r="C1461" s="118">
        <v>0.7</v>
      </c>
      <c r="D1461" s="119" t="s">
        <v>592</v>
      </c>
    </row>
    <row r="1462" spans="1:4" x14ac:dyDescent="0.25">
      <c r="A1462" s="116" t="str">
        <f t="shared" si="22"/>
        <v>1502010100020.3</v>
      </c>
      <c r="B1462" s="117">
        <v>150201010002</v>
      </c>
      <c r="C1462" s="118">
        <v>0.3</v>
      </c>
      <c r="D1462" s="119" t="s">
        <v>1887</v>
      </c>
    </row>
    <row r="1463" spans="1:4" x14ac:dyDescent="0.25">
      <c r="A1463" s="116" t="str">
        <f t="shared" si="22"/>
        <v>1502010100030</v>
      </c>
      <c r="B1463" s="117">
        <v>150201010003</v>
      </c>
      <c r="C1463" s="118">
        <v>0</v>
      </c>
      <c r="D1463" s="119" t="s">
        <v>1888</v>
      </c>
    </row>
    <row r="1464" spans="1:4" x14ac:dyDescent="0.25">
      <c r="A1464" s="116" t="str">
        <f t="shared" si="22"/>
        <v>1502010100040.2</v>
      </c>
      <c r="B1464" s="117">
        <v>150201010004</v>
      </c>
      <c r="C1464" s="118">
        <v>0.2</v>
      </c>
      <c r="D1464" s="119" t="s">
        <v>1889</v>
      </c>
    </row>
    <row r="1465" spans="1:4" x14ac:dyDescent="0.25">
      <c r="A1465" s="116" t="str">
        <f t="shared" si="22"/>
        <v>1502010100050.3</v>
      </c>
      <c r="B1465" s="117">
        <v>150201010005</v>
      </c>
      <c r="C1465" s="118">
        <v>0.3</v>
      </c>
      <c r="D1465" s="119" t="s">
        <v>1890</v>
      </c>
    </row>
    <row r="1466" spans="1:4" x14ac:dyDescent="0.25">
      <c r="A1466" s="116" t="str">
        <f t="shared" si="22"/>
        <v>1502010100060.15</v>
      </c>
      <c r="B1466" s="117">
        <v>150201010006</v>
      </c>
      <c r="C1466" s="118">
        <v>0.15</v>
      </c>
      <c r="D1466" s="119" t="s">
        <v>1891</v>
      </c>
    </row>
    <row r="1467" spans="1:4" x14ac:dyDescent="0.25">
      <c r="A1467" s="116" t="str">
        <f t="shared" si="22"/>
        <v>1502010100070.4</v>
      </c>
      <c r="B1467" s="117">
        <v>150201010007</v>
      </c>
      <c r="C1467" s="118">
        <v>0.4</v>
      </c>
      <c r="D1467" s="119" t="s">
        <v>1892</v>
      </c>
    </row>
    <row r="1468" spans="1:4" x14ac:dyDescent="0.25">
      <c r="A1468" s="116" t="str">
        <f t="shared" si="22"/>
        <v>1502010100080.8</v>
      </c>
      <c r="B1468" s="117">
        <v>150201010008</v>
      </c>
      <c r="C1468" s="118">
        <v>0.8</v>
      </c>
      <c r="D1468" s="119" t="s">
        <v>1893</v>
      </c>
    </row>
    <row r="1469" spans="1:4" x14ac:dyDescent="0.25">
      <c r="A1469" s="116" t="str">
        <f t="shared" si="22"/>
        <v>1502010100090.3</v>
      </c>
      <c r="B1469" s="117">
        <v>150201010009</v>
      </c>
      <c r="C1469" s="118">
        <v>0.3</v>
      </c>
      <c r="D1469" s="119" t="s">
        <v>1894</v>
      </c>
    </row>
    <row r="1470" spans="1:4" x14ac:dyDescent="0.25">
      <c r="A1470" s="116" t="str">
        <f t="shared" si="22"/>
        <v>1502010100100.4</v>
      </c>
      <c r="B1470" s="117">
        <v>150201010010</v>
      </c>
      <c r="C1470" s="118">
        <v>0.4</v>
      </c>
      <c r="D1470" s="119" t="s">
        <v>1895</v>
      </c>
    </row>
    <row r="1471" spans="1:4" x14ac:dyDescent="0.25">
      <c r="A1471" s="116" t="str">
        <f t="shared" si="22"/>
        <v>1502010100110.2</v>
      </c>
      <c r="B1471" s="117">
        <v>150201010011</v>
      </c>
      <c r="C1471" s="118">
        <v>0.2</v>
      </c>
      <c r="D1471" s="119" t="s">
        <v>1896</v>
      </c>
    </row>
    <row r="1472" spans="1:4" x14ac:dyDescent="0.25">
      <c r="A1472" s="116" t="str">
        <f t="shared" si="22"/>
        <v>1502010100120.6</v>
      </c>
      <c r="B1472" s="117">
        <v>150201010012</v>
      </c>
      <c r="C1472" s="118">
        <v>0.6</v>
      </c>
      <c r="D1472" s="119" t="s">
        <v>1897</v>
      </c>
    </row>
    <row r="1473" spans="1:4" x14ac:dyDescent="0.25">
      <c r="A1473" s="116" t="str">
        <f t="shared" si="22"/>
        <v>1502010100130.7</v>
      </c>
      <c r="B1473" s="117">
        <v>150201010013</v>
      </c>
      <c r="C1473" s="118">
        <v>0.7</v>
      </c>
      <c r="D1473" s="119" t="s">
        <v>1898</v>
      </c>
    </row>
    <row r="1474" spans="1:4" x14ac:dyDescent="0.25">
      <c r="A1474" s="116" t="str">
        <f t="shared" ref="A1474:A1537" si="23">CONCATENATE(B1474,C1474)</f>
        <v>1502010100140.5</v>
      </c>
      <c r="B1474" s="117">
        <v>150201010014</v>
      </c>
      <c r="C1474" s="118">
        <v>0.5</v>
      </c>
      <c r="D1474" s="119" t="s">
        <v>1899</v>
      </c>
    </row>
    <row r="1475" spans="1:4" x14ac:dyDescent="0.25">
      <c r="A1475" s="116" t="str">
        <f t="shared" si="23"/>
        <v>1502010100150.15</v>
      </c>
      <c r="B1475" s="117">
        <v>150201010015</v>
      </c>
      <c r="C1475" s="118">
        <v>0.15</v>
      </c>
      <c r="D1475" s="119" t="s">
        <v>1900</v>
      </c>
    </row>
    <row r="1476" spans="1:4" x14ac:dyDescent="0.25">
      <c r="A1476" s="116" t="str">
        <f t="shared" si="23"/>
        <v>1502010100160.5</v>
      </c>
      <c r="B1476" s="117">
        <v>150201010016</v>
      </c>
      <c r="C1476" s="118">
        <v>0.5</v>
      </c>
      <c r="D1476" s="119" t="s">
        <v>1901</v>
      </c>
    </row>
    <row r="1477" spans="1:4" x14ac:dyDescent="0.25">
      <c r="A1477" s="116" t="str">
        <f t="shared" si="23"/>
        <v>1502010100170.2</v>
      </c>
      <c r="B1477" s="117">
        <v>150201010017</v>
      </c>
      <c r="C1477" s="118">
        <v>0.2</v>
      </c>
      <c r="D1477" s="119" t="s">
        <v>1902</v>
      </c>
    </row>
    <row r="1478" spans="1:4" x14ac:dyDescent="0.25">
      <c r="A1478" s="116" t="str">
        <f t="shared" si="23"/>
        <v>1502010100180.4</v>
      </c>
      <c r="B1478" s="117">
        <v>150201010018</v>
      </c>
      <c r="C1478" s="118">
        <v>0.4</v>
      </c>
      <c r="D1478" s="119" t="s">
        <v>1903</v>
      </c>
    </row>
    <row r="1479" spans="1:4" x14ac:dyDescent="0.25">
      <c r="A1479" s="116" t="str">
        <f t="shared" si="23"/>
        <v>1502010100190.5</v>
      </c>
      <c r="B1479" s="117">
        <v>150201010019</v>
      </c>
      <c r="C1479" s="118">
        <v>0.5</v>
      </c>
      <c r="D1479" s="119" t="s">
        <v>1904</v>
      </c>
    </row>
    <row r="1480" spans="1:4" x14ac:dyDescent="0.25">
      <c r="A1480" s="116" t="str">
        <f t="shared" si="23"/>
        <v>1502010100200.5</v>
      </c>
      <c r="B1480" s="117">
        <v>150201010020</v>
      </c>
      <c r="C1480" s="118">
        <v>0.5</v>
      </c>
      <c r="D1480" s="119" t="s">
        <v>1905</v>
      </c>
    </row>
    <row r="1481" spans="1:4" x14ac:dyDescent="0.25">
      <c r="A1481" s="116" t="str">
        <f t="shared" si="23"/>
        <v>1502010100210.2</v>
      </c>
      <c r="B1481" s="117">
        <v>150201010021</v>
      </c>
      <c r="C1481" s="118">
        <v>0.2</v>
      </c>
      <c r="D1481" s="119" t="s">
        <v>1906</v>
      </c>
    </row>
    <row r="1482" spans="1:4" x14ac:dyDescent="0.25">
      <c r="A1482" s="116" t="str">
        <f t="shared" si="23"/>
        <v>1502010100220.15</v>
      </c>
      <c r="B1482" s="117">
        <v>150201010022</v>
      </c>
      <c r="C1482" s="118">
        <v>0.15</v>
      </c>
      <c r="D1482" s="119" t="s">
        <v>1907</v>
      </c>
    </row>
    <row r="1483" spans="1:4" x14ac:dyDescent="0.25">
      <c r="A1483" s="116" t="str">
        <f t="shared" si="23"/>
        <v>1502010100230.4</v>
      </c>
      <c r="B1483" s="117">
        <v>150201010023</v>
      </c>
      <c r="C1483" s="118">
        <f>20%+20%</f>
        <v>0.4</v>
      </c>
      <c r="D1483" s="119" t="s">
        <v>1908</v>
      </c>
    </row>
    <row r="1484" spans="1:4" x14ac:dyDescent="0.25">
      <c r="A1484" s="116" t="str">
        <f t="shared" si="23"/>
        <v>1502010100240.3</v>
      </c>
      <c r="B1484" s="117">
        <v>150201010024</v>
      </c>
      <c r="C1484" s="118">
        <v>0.3</v>
      </c>
      <c r="D1484" s="119" t="s">
        <v>1909</v>
      </c>
    </row>
    <row r="1485" spans="1:4" x14ac:dyDescent="0.25">
      <c r="A1485" s="116" t="str">
        <f t="shared" si="23"/>
        <v>1502010100250.4</v>
      </c>
      <c r="B1485" s="117">
        <v>150201010025</v>
      </c>
      <c r="C1485" s="118">
        <v>0.4</v>
      </c>
      <c r="D1485" s="119" t="s">
        <v>1910</v>
      </c>
    </row>
    <row r="1486" spans="1:4" x14ac:dyDescent="0.25">
      <c r="A1486" s="116" t="str">
        <f t="shared" si="23"/>
        <v>1502010100260.4</v>
      </c>
      <c r="B1486" s="117">
        <v>150201010026</v>
      </c>
      <c r="C1486" s="118">
        <v>0.4</v>
      </c>
      <c r="D1486" s="119" t="s">
        <v>1911</v>
      </c>
    </row>
    <row r="1487" spans="1:4" x14ac:dyDescent="0.25">
      <c r="A1487" s="116" t="str">
        <f t="shared" si="23"/>
        <v>1502010100270.2</v>
      </c>
      <c r="B1487" s="117">
        <v>150201010027</v>
      </c>
      <c r="C1487" s="118">
        <v>0.2</v>
      </c>
      <c r="D1487" s="119" t="s">
        <v>1912</v>
      </c>
    </row>
    <row r="1488" spans="1:4" x14ac:dyDescent="0.25">
      <c r="A1488" s="116" t="str">
        <f t="shared" si="23"/>
        <v>1502010100280.7</v>
      </c>
      <c r="B1488" s="117">
        <v>150201010028</v>
      </c>
      <c r="C1488" s="118">
        <v>0.7</v>
      </c>
      <c r="D1488" s="119" t="s">
        <v>1913</v>
      </c>
    </row>
    <row r="1489" spans="1:4" x14ac:dyDescent="0.25">
      <c r="A1489" s="116" t="str">
        <f t="shared" si="23"/>
        <v>1502010100290.4</v>
      </c>
      <c r="B1489" s="117">
        <v>150201010029</v>
      </c>
      <c r="C1489" s="118">
        <v>0.4</v>
      </c>
      <c r="D1489" s="119" t="s">
        <v>1914</v>
      </c>
    </row>
    <row r="1490" spans="1:4" x14ac:dyDescent="0.25">
      <c r="A1490" s="116" t="str">
        <f t="shared" si="23"/>
        <v>1502010100300.5</v>
      </c>
      <c r="B1490" s="117">
        <v>150201010030</v>
      </c>
      <c r="C1490" s="118">
        <v>0.5</v>
      </c>
      <c r="D1490" s="119" t="s">
        <v>1915</v>
      </c>
    </row>
    <row r="1491" spans="1:4" x14ac:dyDescent="0.25">
      <c r="A1491" s="116" t="str">
        <f t="shared" si="23"/>
        <v>1502010100310.6</v>
      </c>
      <c r="B1491" s="117">
        <v>150201010031</v>
      </c>
      <c r="C1491" s="118">
        <v>0.6</v>
      </c>
      <c r="D1491" s="119" t="s">
        <v>1916</v>
      </c>
    </row>
    <row r="1492" spans="1:4" x14ac:dyDescent="0.25">
      <c r="A1492" s="116" t="str">
        <f t="shared" si="23"/>
        <v>1502010100320.3</v>
      </c>
      <c r="B1492" s="117">
        <v>150201010032</v>
      </c>
      <c r="C1492" s="118">
        <v>0.3</v>
      </c>
      <c r="D1492" s="119" t="s">
        <v>1917</v>
      </c>
    </row>
    <row r="1493" spans="1:4" x14ac:dyDescent="0.25">
      <c r="A1493" s="116" t="str">
        <f t="shared" si="23"/>
        <v>1502010100330.5</v>
      </c>
      <c r="B1493" s="117">
        <v>150201010033</v>
      </c>
      <c r="C1493" s="118">
        <f>20%+30%</f>
        <v>0.5</v>
      </c>
      <c r="D1493" s="119" t="s">
        <v>1918</v>
      </c>
    </row>
    <row r="1494" spans="1:4" x14ac:dyDescent="0.25">
      <c r="A1494" s="116" t="str">
        <f t="shared" si="23"/>
        <v>1502010100340.1</v>
      </c>
      <c r="B1494" s="117">
        <v>150201010034</v>
      </c>
      <c r="C1494" s="118">
        <v>0.1</v>
      </c>
      <c r="D1494" s="119" t="s">
        <v>1919</v>
      </c>
    </row>
    <row r="1495" spans="1:4" x14ac:dyDescent="0.25">
      <c r="A1495" s="116" t="str">
        <f t="shared" si="23"/>
        <v>1502010100350.2</v>
      </c>
      <c r="B1495" s="117">
        <v>150201010035</v>
      </c>
      <c r="C1495" s="118">
        <v>0.2</v>
      </c>
      <c r="D1495" s="119" t="s">
        <v>1920</v>
      </c>
    </row>
    <row r="1496" spans="1:4" x14ac:dyDescent="0.25">
      <c r="A1496" s="116" t="str">
        <f t="shared" si="23"/>
        <v>1502010100360.5</v>
      </c>
      <c r="B1496" s="117">
        <v>150201010036</v>
      </c>
      <c r="C1496" s="118">
        <v>0.5</v>
      </c>
      <c r="D1496" s="119" t="s">
        <v>1323</v>
      </c>
    </row>
    <row r="1497" spans="1:4" x14ac:dyDescent="0.25">
      <c r="A1497" s="116" t="str">
        <f t="shared" si="23"/>
        <v>1502010100370.2</v>
      </c>
      <c r="B1497" s="117">
        <v>150201010037</v>
      </c>
      <c r="C1497" s="118">
        <v>0.2</v>
      </c>
      <c r="D1497" s="119" t="s">
        <v>1921</v>
      </c>
    </row>
    <row r="1498" spans="1:4" x14ac:dyDescent="0.25">
      <c r="A1498" s="116" t="str">
        <f t="shared" si="23"/>
        <v>1502010100380.4</v>
      </c>
      <c r="B1498" s="117">
        <v>150201010038</v>
      </c>
      <c r="C1498" s="118">
        <v>0.4</v>
      </c>
      <c r="D1498" s="119" t="s">
        <v>1922</v>
      </c>
    </row>
    <row r="1499" spans="1:4" x14ac:dyDescent="0.25">
      <c r="A1499" s="116" t="str">
        <f t="shared" si="23"/>
        <v>1502010100390.4</v>
      </c>
      <c r="B1499" s="117">
        <v>150201010039</v>
      </c>
      <c r="C1499" s="118">
        <v>0.4</v>
      </c>
      <c r="D1499" s="119" t="s">
        <v>1923</v>
      </c>
    </row>
    <row r="1500" spans="1:4" x14ac:dyDescent="0.25">
      <c r="A1500" s="116" t="str">
        <f t="shared" si="23"/>
        <v>1502010100400.4</v>
      </c>
      <c r="B1500" s="117">
        <v>150201010040</v>
      </c>
      <c r="C1500" s="118">
        <f>20%+20%</f>
        <v>0.4</v>
      </c>
      <c r="D1500" s="119" t="s">
        <v>1924</v>
      </c>
    </row>
    <row r="1501" spans="1:4" x14ac:dyDescent="0.25">
      <c r="A1501" s="116" t="str">
        <f t="shared" si="23"/>
        <v>1502010100410.2</v>
      </c>
      <c r="B1501" s="117">
        <v>150201010041</v>
      </c>
      <c r="C1501" s="118">
        <v>0.2</v>
      </c>
      <c r="D1501" s="119" t="s">
        <v>1925</v>
      </c>
    </row>
    <row r="1502" spans="1:4" x14ac:dyDescent="0.25">
      <c r="A1502" s="116" t="str">
        <f t="shared" si="23"/>
        <v>1502010100420.4</v>
      </c>
      <c r="B1502" s="117">
        <v>150201010042</v>
      </c>
      <c r="C1502" s="118">
        <v>0.4</v>
      </c>
      <c r="D1502" s="119" t="s">
        <v>1926</v>
      </c>
    </row>
    <row r="1503" spans="1:4" x14ac:dyDescent="0.25">
      <c r="A1503" s="116" t="str">
        <f t="shared" si="23"/>
        <v>1502010100430.1</v>
      </c>
      <c r="B1503" s="117">
        <v>150201010043</v>
      </c>
      <c r="C1503" s="118">
        <v>0.1</v>
      </c>
      <c r="D1503" s="119" t="s">
        <v>1927</v>
      </c>
    </row>
    <row r="1504" spans="1:4" x14ac:dyDescent="0.25">
      <c r="A1504" s="116" t="str">
        <f t="shared" si="23"/>
        <v>1502010100440.1</v>
      </c>
      <c r="B1504" s="117">
        <v>150201010044</v>
      </c>
      <c r="C1504" s="118">
        <v>0.1</v>
      </c>
      <c r="D1504" s="119" t="s">
        <v>1928</v>
      </c>
    </row>
    <row r="1505" spans="1:4" x14ac:dyDescent="0.25">
      <c r="A1505" s="116" t="str">
        <f t="shared" si="23"/>
        <v>1502010100450.2</v>
      </c>
      <c r="B1505" s="117">
        <v>150201010045</v>
      </c>
      <c r="C1505" s="118">
        <v>0.2</v>
      </c>
      <c r="D1505" s="119" t="s">
        <v>1929</v>
      </c>
    </row>
    <row r="1506" spans="1:4" x14ac:dyDescent="0.25">
      <c r="A1506" s="116" t="str">
        <f t="shared" si="23"/>
        <v>1502010100460.5</v>
      </c>
      <c r="B1506" s="117">
        <v>150201010046</v>
      </c>
      <c r="C1506" s="118">
        <v>0.5</v>
      </c>
      <c r="D1506" s="119" t="s">
        <v>1930</v>
      </c>
    </row>
    <row r="1507" spans="1:4" x14ac:dyDescent="0.25">
      <c r="A1507" s="116" t="str">
        <f t="shared" si="23"/>
        <v>1502010100470.4</v>
      </c>
      <c r="B1507" s="117">
        <v>150201010047</v>
      </c>
      <c r="C1507" s="118">
        <v>0.4</v>
      </c>
      <c r="D1507" s="119" t="s">
        <v>1931</v>
      </c>
    </row>
    <row r="1508" spans="1:4" x14ac:dyDescent="0.25">
      <c r="A1508" s="116" t="str">
        <f t="shared" si="23"/>
        <v>1502010101010.4</v>
      </c>
      <c r="B1508" s="117">
        <v>150201010101</v>
      </c>
      <c r="C1508" s="118">
        <v>0.4</v>
      </c>
      <c r="D1508" s="119" t="s">
        <v>605</v>
      </c>
    </row>
    <row r="1509" spans="1:4" x14ac:dyDescent="0.25">
      <c r="A1509" s="116" t="str">
        <f t="shared" si="23"/>
        <v>1502010101020.1</v>
      </c>
      <c r="B1509" s="117">
        <v>150201010102</v>
      </c>
      <c r="C1509" s="118">
        <v>0.1</v>
      </c>
      <c r="D1509" s="119" t="s">
        <v>1932</v>
      </c>
    </row>
    <row r="1510" spans="1:4" x14ac:dyDescent="0.25">
      <c r="A1510" s="116" t="str">
        <f t="shared" si="23"/>
        <v>1502010101030.1</v>
      </c>
      <c r="B1510" s="117">
        <v>150201010103</v>
      </c>
      <c r="C1510" s="118">
        <v>0.1</v>
      </c>
      <c r="D1510" s="119" t="s">
        <v>1933</v>
      </c>
    </row>
    <row r="1511" spans="1:4" x14ac:dyDescent="0.25">
      <c r="A1511" s="116" t="str">
        <f t="shared" si="23"/>
        <v>1502010101040.2</v>
      </c>
      <c r="B1511" s="117">
        <v>150201010104</v>
      </c>
      <c r="C1511" s="118">
        <v>0.2</v>
      </c>
      <c r="D1511" s="119" t="s">
        <v>1934</v>
      </c>
    </row>
    <row r="1512" spans="1:4" x14ac:dyDescent="0.25">
      <c r="A1512" s="116" t="str">
        <f t="shared" si="23"/>
        <v>1502010101050.1</v>
      </c>
      <c r="B1512" s="117">
        <v>150201010105</v>
      </c>
      <c r="C1512" s="118">
        <v>0.1</v>
      </c>
      <c r="D1512" s="119" t="s">
        <v>1935</v>
      </c>
    </row>
    <row r="1513" spans="1:4" x14ac:dyDescent="0.25">
      <c r="A1513" s="116" t="str">
        <f t="shared" si="23"/>
        <v>1502010105010.25</v>
      </c>
      <c r="B1513" s="117">
        <v>150201010501</v>
      </c>
      <c r="C1513" s="118">
        <v>0.25</v>
      </c>
      <c r="D1513" s="119" t="s">
        <v>1640</v>
      </c>
    </row>
    <row r="1514" spans="1:4" x14ac:dyDescent="0.25">
      <c r="A1514" s="116" t="str">
        <f t="shared" si="23"/>
        <v>1502010105020.25</v>
      </c>
      <c r="B1514" s="117">
        <v>150201010502</v>
      </c>
      <c r="C1514" s="118">
        <v>0.25</v>
      </c>
      <c r="D1514" s="119" t="s">
        <v>1936</v>
      </c>
    </row>
    <row r="1515" spans="1:4" x14ac:dyDescent="0.25">
      <c r="A1515" s="116" t="str">
        <f t="shared" si="23"/>
        <v>1502010105030.35</v>
      </c>
      <c r="B1515" s="117">
        <v>150201010503</v>
      </c>
      <c r="C1515" s="118">
        <v>0.35</v>
      </c>
      <c r="D1515" s="119" t="s">
        <v>1937</v>
      </c>
    </row>
    <row r="1516" spans="1:4" x14ac:dyDescent="0.25">
      <c r="A1516" s="116" t="str">
        <f t="shared" si="23"/>
        <v>1502010105040.25</v>
      </c>
      <c r="B1516" s="117">
        <v>150201010504</v>
      </c>
      <c r="C1516" s="118">
        <v>0.25</v>
      </c>
      <c r="D1516" s="119" t="s">
        <v>1938</v>
      </c>
    </row>
    <row r="1517" spans="1:4" x14ac:dyDescent="0.25">
      <c r="A1517" s="116" t="str">
        <f t="shared" si="23"/>
        <v>1502010105050.4</v>
      </c>
      <c r="B1517" s="117">
        <v>150201010505</v>
      </c>
      <c r="C1517" s="118">
        <v>0.4</v>
      </c>
      <c r="D1517" s="119" t="s">
        <v>1939</v>
      </c>
    </row>
    <row r="1518" spans="1:4" x14ac:dyDescent="0.25">
      <c r="A1518" s="116" t="str">
        <f t="shared" si="23"/>
        <v>1502010105060.5</v>
      </c>
      <c r="B1518" s="117">
        <v>150201010506</v>
      </c>
      <c r="C1518" s="118">
        <v>0.5</v>
      </c>
      <c r="D1518" s="119" t="s">
        <v>1940</v>
      </c>
    </row>
    <row r="1519" spans="1:4" x14ac:dyDescent="0.25">
      <c r="A1519" s="116" t="str">
        <f t="shared" si="23"/>
        <v>1502010105070.35</v>
      </c>
      <c r="B1519" s="117">
        <v>150201010507</v>
      </c>
      <c r="C1519" s="118">
        <v>0.35</v>
      </c>
      <c r="D1519" s="119" t="s">
        <v>1941</v>
      </c>
    </row>
    <row r="1520" spans="1:4" x14ac:dyDescent="0.25">
      <c r="A1520" s="116" t="str">
        <f t="shared" si="23"/>
        <v>1502010105080.35</v>
      </c>
      <c r="B1520" s="117">
        <v>150201010508</v>
      </c>
      <c r="C1520" s="118">
        <v>0.35</v>
      </c>
      <c r="D1520" s="119" t="s">
        <v>1942</v>
      </c>
    </row>
    <row r="1521" spans="1:4" x14ac:dyDescent="0.25">
      <c r="A1521" s="116" t="str">
        <f t="shared" si="23"/>
        <v>1502010105090.35</v>
      </c>
      <c r="B1521" s="117">
        <v>150201010509</v>
      </c>
      <c r="C1521" s="118">
        <v>0.35</v>
      </c>
      <c r="D1521" s="119" t="s">
        <v>1943</v>
      </c>
    </row>
    <row r="1522" spans="1:4" x14ac:dyDescent="0.25">
      <c r="A1522" s="116" t="str">
        <f t="shared" si="23"/>
        <v>1502010107010.35</v>
      </c>
      <c r="B1522" s="117">
        <v>150201010701</v>
      </c>
      <c r="C1522" s="118">
        <v>0.35</v>
      </c>
      <c r="D1522" s="119" t="s">
        <v>1944</v>
      </c>
    </row>
    <row r="1523" spans="1:4" x14ac:dyDescent="0.25">
      <c r="A1523" s="116" t="str">
        <f t="shared" si="23"/>
        <v>1502010107020.35</v>
      </c>
      <c r="B1523" s="117">
        <v>150201010702</v>
      </c>
      <c r="C1523" s="118">
        <v>0.35</v>
      </c>
      <c r="D1523" s="119" t="s">
        <v>1945</v>
      </c>
    </row>
    <row r="1524" spans="1:4" x14ac:dyDescent="0.25">
      <c r="A1524" s="116" t="str">
        <f t="shared" si="23"/>
        <v>1502010107030.35</v>
      </c>
      <c r="B1524" s="117">
        <v>150201010703</v>
      </c>
      <c r="C1524" s="118">
        <v>0.35</v>
      </c>
      <c r="D1524" s="119" t="s">
        <v>1946</v>
      </c>
    </row>
    <row r="1525" spans="1:4" x14ac:dyDescent="0.25">
      <c r="A1525" s="116" t="str">
        <f t="shared" si="23"/>
        <v>1502010107040.35</v>
      </c>
      <c r="B1525" s="117">
        <v>150201010704</v>
      </c>
      <c r="C1525" s="118">
        <v>0.35</v>
      </c>
      <c r="D1525" s="119" t="s">
        <v>1947</v>
      </c>
    </row>
    <row r="1526" spans="1:4" x14ac:dyDescent="0.25">
      <c r="A1526" s="116" t="str">
        <f t="shared" si="23"/>
        <v>1502010107050.35</v>
      </c>
      <c r="B1526" s="117">
        <v>150201010705</v>
      </c>
      <c r="C1526" s="118">
        <v>0.35</v>
      </c>
      <c r="D1526" s="119" t="s">
        <v>1948</v>
      </c>
    </row>
    <row r="1527" spans="1:4" x14ac:dyDescent="0.25">
      <c r="A1527" s="116" t="str">
        <f t="shared" si="23"/>
        <v>1502010108010.25</v>
      </c>
      <c r="B1527" s="117">
        <v>150201010801</v>
      </c>
      <c r="C1527" s="118">
        <v>0.25</v>
      </c>
      <c r="D1527" s="119" t="s">
        <v>1949</v>
      </c>
    </row>
    <row r="1528" spans="1:4" x14ac:dyDescent="0.25">
      <c r="A1528" s="116" t="str">
        <f t="shared" si="23"/>
        <v>1502010108020.25</v>
      </c>
      <c r="B1528" s="117">
        <v>150201010802</v>
      </c>
      <c r="C1528" s="118">
        <v>0.25</v>
      </c>
      <c r="D1528" s="119" t="s">
        <v>1950</v>
      </c>
    </row>
    <row r="1529" spans="1:4" x14ac:dyDescent="0.25">
      <c r="A1529" s="116" t="str">
        <f t="shared" si="23"/>
        <v>1502010108030.75</v>
      </c>
      <c r="B1529" s="117">
        <v>150201010803</v>
      </c>
      <c r="C1529" s="118">
        <v>0.75</v>
      </c>
      <c r="D1529" s="119" t="s">
        <v>1951</v>
      </c>
    </row>
    <row r="1530" spans="1:4" x14ac:dyDescent="0.25">
      <c r="A1530" s="116" t="str">
        <f t="shared" si="23"/>
        <v>1502010108040.25</v>
      </c>
      <c r="B1530" s="117">
        <v>150201010804</v>
      </c>
      <c r="C1530" s="118">
        <v>0.25</v>
      </c>
      <c r="D1530" s="119" t="s">
        <v>1952</v>
      </c>
    </row>
    <row r="1531" spans="1:4" x14ac:dyDescent="0.25">
      <c r="A1531" s="116" t="str">
        <f t="shared" si="23"/>
        <v>1502010108050.25</v>
      </c>
      <c r="B1531" s="117">
        <v>150201010805</v>
      </c>
      <c r="C1531" s="118">
        <v>0.25</v>
      </c>
      <c r="D1531" s="119" t="s">
        <v>1953</v>
      </c>
    </row>
    <row r="1532" spans="1:4" x14ac:dyDescent="0.25">
      <c r="A1532" s="116" t="str">
        <f t="shared" si="23"/>
        <v>1502010108060.25</v>
      </c>
      <c r="B1532" s="117">
        <v>150201010806</v>
      </c>
      <c r="C1532" s="118">
        <v>0.25</v>
      </c>
      <c r="D1532" s="119" t="s">
        <v>1954</v>
      </c>
    </row>
    <row r="1533" spans="1:4" x14ac:dyDescent="0.25">
      <c r="A1533" s="116" t="str">
        <f t="shared" si="23"/>
        <v>1502010108070.35</v>
      </c>
      <c r="B1533" s="117">
        <v>150201010807</v>
      </c>
      <c r="C1533" s="118">
        <v>0.35</v>
      </c>
      <c r="D1533" s="119" t="s">
        <v>1955</v>
      </c>
    </row>
    <row r="1534" spans="1:4" x14ac:dyDescent="0.25">
      <c r="A1534" s="116" t="str">
        <f t="shared" si="23"/>
        <v>1502010108080.6</v>
      </c>
      <c r="B1534" s="117">
        <v>150201010808</v>
      </c>
      <c r="C1534" s="118">
        <v>0.6</v>
      </c>
      <c r="D1534" s="119" t="s">
        <v>762</v>
      </c>
    </row>
    <row r="1535" spans="1:4" x14ac:dyDescent="0.25">
      <c r="A1535" s="116" t="str">
        <f t="shared" si="23"/>
        <v>1502020100010.3</v>
      </c>
      <c r="B1535" s="117">
        <v>150202010001</v>
      </c>
      <c r="C1535" s="118">
        <v>0.3</v>
      </c>
      <c r="D1535" s="119" t="s">
        <v>1956</v>
      </c>
    </row>
    <row r="1536" spans="1:4" x14ac:dyDescent="0.25">
      <c r="A1536" s="116" t="str">
        <f t="shared" si="23"/>
        <v>1502020100020.1</v>
      </c>
      <c r="B1536" s="117">
        <v>150202010002</v>
      </c>
      <c r="C1536" s="118">
        <v>0.1</v>
      </c>
      <c r="D1536" s="119" t="s">
        <v>1957</v>
      </c>
    </row>
    <row r="1537" spans="1:4" x14ac:dyDescent="0.25">
      <c r="A1537" s="116" t="str">
        <f t="shared" si="23"/>
        <v>1502020100030</v>
      </c>
      <c r="B1537" s="117">
        <v>150202010003</v>
      </c>
      <c r="C1537" s="118">
        <v>0</v>
      </c>
      <c r="D1537" s="119" t="s">
        <v>1958</v>
      </c>
    </row>
    <row r="1538" spans="1:4" x14ac:dyDescent="0.25">
      <c r="A1538" s="116" t="str">
        <f t="shared" ref="A1538:A1601" si="24">CONCATENATE(B1538,C1538)</f>
        <v>1502020100040.4</v>
      </c>
      <c r="B1538" s="117">
        <v>150202010004</v>
      </c>
      <c r="C1538" s="118">
        <v>0.4</v>
      </c>
      <c r="D1538" s="119" t="s">
        <v>1959</v>
      </c>
    </row>
    <row r="1539" spans="1:4" x14ac:dyDescent="0.25">
      <c r="A1539" s="116" t="str">
        <f t="shared" si="24"/>
        <v>1502020100050.3</v>
      </c>
      <c r="B1539" s="117">
        <v>150202010005</v>
      </c>
      <c r="C1539" s="118">
        <v>0.3</v>
      </c>
      <c r="D1539" s="119" t="s">
        <v>1960</v>
      </c>
    </row>
    <row r="1540" spans="1:4" x14ac:dyDescent="0.25">
      <c r="A1540" s="116" t="str">
        <f t="shared" si="24"/>
        <v>1502020100060.5</v>
      </c>
      <c r="B1540" s="117">
        <v>150202010006</v>
      </c>
      <c r="C1540" s="118">
        <v>0.5</v>
      </c>
      <c r="D1540" s="119" t="s">
        <v>1961</v>
      </c>
    </row>
    <row r="1541" spans="1:4" x14ac:dyDescent="0.25">
      <c r="A1541" s="116" t="str">
        <f t="shared" si="24"/>
        <v>1502020100070.2</v>
      </c>
      <c r="B1541" s="117">
        <v>150202010007</v>
      </c>
      <c r="C1541" s="118">
        <v>0.2</v>
      </c>
      <c r="D1541" s="119" t="s">
        <v>1962</v>
      </c>
    </row>
    <row r="1542" spans="1:4" x14ac:dyDescent="0.25">
      <c r="A1542" s="116" t="str">
        <f t="shared" si="24"/>
        <v>1502020100080.4</v>
      </c>
      <c r="B1542" s="117">
        <v>150202010008</v>
      </c>
      <c r="C1542" s="118">
        <v>0.4</v>
      </c>
      <c r="D1542" s="119" t="s">
        <v>1963</v>
      </c>
    </row>
    <row r="1543" spans="1:4" x14ac:dyDescent="0.25">
      <c r="A1543" s="116" t="str">
        <f t="shared" si="24"/>
        <v>1502020100090.2</v>
      </c>
      <c r="B1543" s="117">
        <v>150202010009</v>
      </c>
      <c r="C1543" s="118">
        <v>0.2</v>
      </c>
      <c r="D1543" s="119" t="s">
        <v>1964</v>
      </c>
    </row>
    <row r="1544" spans="1:4" x14ac:dyDescent="0.25">
      <c r="A1544" s="116" t="str">
        <f t="shared" si="24"/>
        <v>1502020100100.2</v>
      </c>
      <c r="B1544" s="117">
        <v>150202010010</v>
      </c>
      <c r="C1544" s="118">
        <v>0.2</v>
      </c>
      <c r="D1544" s="119" t="s">
        <v>1965</v>
      </c>
    </row>
    <row r="1545" spans="1:4" x14ac:dyDescent="0.25">
      <c r="A1545" s="116" t="str">
        <f t="shared" si="24"/>
        <v>1502020100110.4</v>
      </c>
      <c r="B1545" s="117">
        <v>150202010011</v>
      </c>
      <c r="C1545" s="118">
        <v>0.4</v>
      </c>
      <c r="D1545" s="119" t="s">
        <v>1966</v>
      </c>
    </row>
    <row r="1546" spans="1:4" x14ac:dyDescent="0.25">
      <c r="A1546" s="116" t="str">
        <f t="shared" si="24"/>
        <v>1502020100120.2</v>
      </c>
      <c r="B1546" s="117">
        <v>150202010012</v>
      </c>
      <c r="C1546" s="118">
        <v>0.2</v>
      </c>
      <c r="D1546" s="119" t="s">
        <v>1967</v>
      </c>
    </row>
    <row r="1547" spans="1:4" x14ac:dyDescent="0.25">
      <c r="A1547" s="116" t="str">
        <f t="shared" si="24"/>
        <v>1502020100130.35</v>
      </c>
      <c r="B1547" s="117">
        <v>150202010013</v>
      </c>
      <c r="C1547" s="118">
        <v>0.35</v>
      </c>
      <c r="D1547" s="119" t="s">
        <v>1968</v>
      </c>
    </row>
    <row r="1548" spans="1:4" x14ac:dyDescent="0.25">
      <c r="A1548" s="116" t="str">
        <f t="shared" si="24"/>
        <v>1502020100140.5</v>
      </c>
      <c r="B1548" s="117">
        <v>150202010014</v>
      </c>
      <c r="C1548" s="118">
        <v>0.5</v>
      </c>
      <c r="D1548" s="119" t="s">
        <v>1969</v>
      </c>
    </row>
    <row r="1549" spans="1:4" x14ac:dyDescent="0.25">
      <c r="A1549" s="116" t="str">
        <f t="shared" si="24"/>
        <v>1502020100150.4</v>
      </c>
      <c r="B1549" s="117">
        <v>150202010015</v>
      </c>
      <c r="C1549" s="118">
        <v>0.4</v>
      </c>
      <c r="D1549" s="119" t="s">
        <v>1970</v>
      </c>
    </row>
    <row r="1550" spans="1:4" x14ac:dyDescent="0.25">
      <c r="A1550" s="116" t="str">
        <f t="shared" si="24"/>
        <v>1502020100160.5</v>
      </c>
      <c r="B1550" s="117">
        <v>150202010016</v>
      </c>
      <c r="C1550" s="118">
        <v>0.5</v>
      </c>
      <c r="D1550" s="119" t="s">
        <v>1971</v>
      </c>
    </row>
    <row r="1551" spans="1:4" x14ac:dyDescent="0.25">
      <c r="A1551" s="116" t="str">
        <f t="shared" si="24"/>
        <v>1502020100170.3</v>
      </c>
      <c r="B1551" s="117">
        <v>150202010017</v>
      </c>
      <c r="C1551" s="118">
        <v>0.3</v>
      </c>
      <c r="D1551" s="119" t="s">
        <v>1972</v>
      </c>
    </row>
    <row r="1552" spans="1:4" x14ac:dyDescent="0.25">
      <c r="A1552" s="116" t="str">
        <f t="shared" si="24"/>
        <v>1502020100180.3</v>
      </c>
      <c r="B1552" s="117">
        <v>150202010018</v>
      </c>
      <c r="C1552" s="118">
        <v>0.3</v>
      </c>
      <c r="D1552" s="119" t="s">
        <v>1973</v>
      </c>
    </row>
    <row r="1553" spans="1:4" x14ac:dyDescent="0.25">
      <c r="A1553" s="116" t="str">
        <f t="shared" si="24"/>
        <v>1502020100190.1</v>
      </c>
      <c r="B1553" s="117">
        <v>150202010019</v>
      </c>
      <c r="C1553" s="118">
        <v>0.1</v>
      </c>
      <c r="D1553" s="119" t="s">
        <v>1974</v>
      </c>
    </row>
    <row r="1554" spans="1:4" x14ac:dyDescent="0.25">
      <c r="A1554" s="116" t="str">
        <f t="shared" si="24"/>
        <v>1502020100200.3</v>
      </c>
      <c r="B1554" s="117">
        <v>150202010020</v>
      </c>
      <c r="C1554" s="118">
        <v>0.3</v>
      </c>
      <c r="D1554" s="119" t="s">
        <v>1975</v>
      </c>
    </row>
    <row r="1555" spans="1:4" x14ac:dyDescent="0.25">
      <c r="A1555" s="116" t="str">
        <f t="shared" si="24"/>
        <v>1502020100210.2</v>
      </c>
      <c r="B1555" s="117">
        <v>150202010021</v>
      </c>
      <c r="C1555" s="118">
        <v>0.2</v>
      </c>
      <c r="D1555" s="119" t="s">
        <v>1976</v>
      </c>
    </row>
    <row r="1556" spans="1:4" x14ac:dyDescent="0.25">
      <c r="A1556" s="116" t="str">
        <f t="shared" si="24"/>
        <v>1502020100220.1</v>
      </c>
      <c r="B1556" s="117">
        <v>150202010022</v>
      </c>
      <c r="C1556" s="118">
        <v>0.1</v>
      </c>
      <c r="D1556" s="119" t="s">
        <v>783</v>
      </c>
    </row>
    <row r="1557" spans="1:4" x14ac:dyDescent="0.25">
      <c r="A1557" s="116" t="str">
        <f t="shared" si="24"/>
        <v>1502020100230.75</v>
      </c>
      <c r="B1557" s="117">
        <v>150202010023</v>
      </c>
      <c r="C1557" s="118">
        <v>0.75</v>
      </c>
      <c r="D1557" s="119" t="s">
        <v>1977</v>
      </c>
    </row>
    <row r="1558" spans="1:4" x14ac:dyDescent="0.25">
      <c r="A1558" s="116" t="str">
        <f t="shared" si="24"/>
        <v>1502020100240.4</v>
      </c>
      <c r="B1558" s="117">
        <v>150202010024</v>
      </c>
      <c r="C1558" s="118">
        <v>0.4</v>
      </c>
      <c r="D1558" s="119" t="s">
        <v>1978</v>
      </c>
    </row>
    <row r="1559" spans="1:4" x14ac:dyDescent="0.25">
      <c r="A1559" s="116" t="str">
        <f t="shared" si="24"/>
        <v>1502020100250.4</v>
      </c>
      <c r="B1559" s="117">
        <v>150202010025</v>
      </c>
      <c r="C1559" s="118">
        <v>0.4</v>
      </c>
      <c r="D1559" s="119" t="s">
        <v>1979</v>
      </c>
    </row>
    <row r="1560" spans="1:4" x14ac:dyDescent="0.25">
      <c r="A1560" s="116" t="str">
        <f t="shared" si="24"/>
        <v>1502020100260.2</v>
      </c>
      <c r="B1560" s="117">
        <v>150202010026</v>
      </c>
      <c r="C1560" s="118">
        <v>0.2</v>
      </c>
      <c r="D1560" s="119" t="s">
        <v>1980</v>
      </c>
    </row>
    <row r="1561" spans="1:4" x14ac:dyDescent="0.25">
      <c r="A1561" s="116" t="str">
        <f t="shared" si="24"/>
        <v>1502020100270.5</v>
      </c>
      <c r="B1561" s="117">
        <v>150202010027</v>
      </c>
      <c r="C1561" s="118">
        <v>0.5</v>
      </c>
      <c r="D1561" s="119" t="s">
        <v>1085</v>
      </c>
    </row>
    <row r="1562" spans="1:4" x14ac:dyDescent="0.25">
      <c r="A1562" s="116" t="str">
        <f t="shared" si="24"/>
        <v>1502020100280.15</v>
      </c>
      <c r="B1562" s="117">
        <v>150202010028</v>
      </c>
      <c r="C1562" s="118">
        <v>0.15</v>
      </c>
      <c r="D1562" s="119" t="s">
        <v>1981</v>
      </c>
    </row>
    <row r="1563" spans="1:4" x14ac:dyDescent="0.25">
      <c r="A1563" s="116" t="str">
        <f t="shared" si="24"/>
        <v>1502020100290.4</v>
      </c>
      <c r="B1563" s="117">
        <v>150202010029</v>
      </c>
      <c r="C1563" s="118">
        <v>0.4</v>
      </c>
      <c r="D1563" s="119" t="s">
        <v>1982</v>
      </c>
    </row>
    <row r="1564" spans="1:4" x14ac:dyDescent="0.25">
      <c r="A1564" s="116" t="str">
        <f t="shared" si="24"/>
        <v>1502020100300.3</v>
      </c>
      <c r="B1564" s="117">
        <v>150202010030</v>
      </c>
      <c r="C1564" s="118">
        <v>0.3</v>
      </c>
      <c r="D1564" s="119" t="s">
        <v>1281</v>
      </c>
    </row>
    <row r="1565" spans="1:4" x14ac:dyDescent="0.25">
      <c r="A1565" s="116" t="str">
        <f t="shared" si="24"/>
        <v>1502020100310.5</v>
      </c>
      <c r="B1565" s="117">
        <v>150202010031</v>
      </c>
      <c r="C1565" s="118">
        <v>0.5</v>
      </c>
      <c r="D1565" s="119" t="s">
        <v>1983</v>
      </c>
    </row>
    <row r="1566" spans="1:4" x14ac:dyDescent="0.25">
      <c r="A1566" s="116" t="str">
        <f t="shared" si="24"/>
        <v>1502020100320.2</v>
      </c>
      <c r="B1566" s="117">
        <v>150202010032</v>
      </c>
      <c r="C1566" s="118">
        <v>0.2</v>
      </c>
      <c r="D1566" s="119" t="s">
        <v>1984</v>
      </c>
    </row>
    <row r="1567" spans="1:4" x14ac:dyDescent="0.25">
      <c r="A1567" s="116" t="str">
        <f t="shared" si="24"/>
        <v>1502020100330.65</v>
      </c>
      <c r="B1567" s="117">
        <v>150202010033</v>
      </c>
      <c r="C1567" s="118">
        <v>0.65</v>
      </c>
      <c r="D1567" s="119" t="s">
        <v>1985</v>
      </c>
    </row>
    <row r="1568" spans="1:4" x14ac:dyDescent="0.25">
      <c r="A1568" s="116" t="str">
        <f t="shared" si="24"/>
        <v>1502020100340.1</v>
      </c>
      <c r="B1568" s="117">
        <v>150202010034</v>
      </c>
      <c r="C1568" s="118">
        <v>0.1</v>
      </c>
      <c r="D1568" s="119" t="s">
        <v>1986</v>
      </c>
    </row>
    <row r="1569" spans="1:4" x14ac:dyDescent="0.25">
      <c r="A1569" s="116" t="str">
        <f t="shared" si="24"/>
        <v>1502020100350.3</v>
      </c>
      <c r="B1569" s="117">
        <v>150202010035</v>
      </c>
      <c r="C1569" s="118">
        <v>0.3</v>
      </c>
      <c r="D1569" s="119" t="s">
        <v>1987</v>
      </c>
    </row>
    <row r="1570" spans="1:4" x14ac:dyDescent="0.25">
      <c r="A1570" s="116" t="str">
        <f t="shared" si="24"/>
        <v>1502020100360.5</v>
      </c>
      <c r="B1570" s="117">
        <v>150202010036</v>
      </c>
      <c r="C1570" s="118">
        <v>0.5</v>
      </c>
      <c r="D1570" s="119" t="s">
        <v>1988</v>
      </c>
    </row>
    <row r="1571" spans="1:4" x14ac:dyDescent="0.25">
      <c r="A1571" s="116" t="str">
        <f t="shared" si="24"/>
        <v>1502020100370.3</v>
      </c>
      <c r="B1571" s="117">
        <v>150202010037</v>
      </c>
      <c r="C1571" s="118">
        <v>0.3</v>
      </c>
      <c r="D1571" s="119" t="s">
        <v>1989</v>
      </c>
    </row>
    <row r="1572" spans="1:4" x14ac:dyDescent="0.25">
      <c r="A1572" s="116" t="str">
        <f t="shared" si="24"/>
        <v>1502020100380.1</v>
      </c>
      <c r="B1572" s="117">
        <v>150202010038</v>
      </c>
      <c r="C1572" s="118">
        <v>0.1</v>
      </c>
      <c r="D1572" s="119" t="s">
        <v>1990</v>
      </c>
    </row>
    <row r="1573" spans="1:4" x14ac:dyDescent="0.25">
      <c r="A1573" s="116" t="str">
        <f t="shared" si="24"/>
        <v>1502020100390.3</v>
      </c>
      <c r="B1573" s="117">
        <v>150202010039</v>
      </c>
      <c r="C1573" s="118">
        <v>0.3</v>
      </c>
      <c r="D1573" s="119" t="s">
        <v>1991</v>
      </c>
    </row>
    <row r="1574" spans="1:4" x14ac:dyDescent="0.25">
      <c r="A1574" s="116" t="str">
        <f t="shared" si="24"/>
        <v>1502020100400.4</v>
      </c>
      <c r="B1574" s="117">
        <v>150202010040</v>
      </c>
      <c r="C1574" s="118">
        <v>0.4</v>
      </c>
      <c r="D1574" s="119" t="s">
        <v>1992</v>
      </c>
    </row>
    <row r="1575" spans="1:4" x14ac:dyDescent="0.25">
      <c r="A1575" s="116" t="str">
        <f t="shared" si="24"/>
        <v>1502020100410.15</v>
      </c>
      <c r="B1575" s="117">
        <v>150202010041</v>
      </c>
      <c r="C1575" s="118">
        <v>0.15</v>
      </c>
      <c r="D1575" s="119" t="s">
        <v>1993</v>
      </c>
    </row>
    <row r="1576" spans="1:4" x14ac:dyDescent="0.25">
      <c r="A1576" s="116" t="str">
        <f t="shared" si="24"/>
        <v>1502020100420.3</v>
      </c>
      <c r="B1576" s="117">
        <v>150202010042</v>
      </c>
      <c r="C1576" s="118">
        <v>0.3</v>
      </c>
      <c r="D1576" s="119" t="s">
        <v>1994</v>
      </c>
    </row>
    <row r="1577" spans="1:4" x14ac:dyDescent="0.25">
      <c r="A1577" s="116" t="str">
        <f t="shared" si="24"/>
        <v>1502020103010.25</v>
      </c>
      <c r="B1577" s="117">
        <v>150202010301</v>
      </c>
      <c r="C1577" s="118">
        <v>0.25</v>
      </c>
      <c r="D1577" s="119" t="s">
        <v>1995</v>
      </c>
    </row>
    <row r="1578" spans="1:4" x14ac:dyDescent="0.25">
      <c r="A1578" s="116" t="str">
        <f t="shared" si="24"/>
        <v>1502020103020.25</v>
      </c>
      <c r="B1578" s="117">
        <v>150202010302</v>
      </c>
      <c r="C1578" s="118">
        <v>0.25</v>
      </c>
      <c r="D1578" s="119" t="s">
        <v>1957</v>
      </c>
    </row>
    <row r="1579" spans="1:4" x14ac:dyDescent="0.25">
      <c r="A1579" s="116" t="str">
        <f t="shared" si="24"/>
        <v>1502020103030.45</v>
      </c>
      <c r="B1579" s="117">
        <v>150202010303</v>
      </c>
      <c r="C1579" s="118">
        <v>0.45</v>
      </c>
      <c r="D1579" s="119" t="s">
        <v>1996</v>
      </c>
    </row>
    <row r="1580" spans="1:4" x14ac:dyDescent="0.25">
      <c r="A1580" s="116" t="str">
        <f t="shared" si="24"/>
        <v>1502020103040.35</v>
      </c>
      <c r="B1580" s="117">
        <v>150202010304</v>
      </c>
      <c r="C1580" s="118">
        <v>0.35</v>
      </c>
      <c r="D1580" s="119" t="s">
        <v>1997</v>
      </c>
    </row>
    <row r="1581" spans="1:4" x14ac:dyDescent="0.25">
      <c r="A1581" s="116" t="str">
        <f t="shared" si="24"/>
        <v>1502020103050.25</v>
      </c>
      <c r="B1581" s="117">
        <v>150202010305</v>
      </c>
      <c r="C1581" s="118">
        <v>0.25</v>
      </c>
      <c r="D1581" s="119" t="s">
        <v>1316</v>
      </c>
    </row>
    <row r="1582" spans="1:4" x14ac:dyDescent="0.25">
      <c r="A1582" s="116" t="str">
        <f t="shared" si="24"/>
        <v>1502020103060.25</v>
      </c>
      <c r="B1582" s="117">
        <v>150202010306</v>
      </c>
      <c r="C1582" s="118">
        <v>0.25</v>
      </c>
      <c r="D1582" s="119" t="s">
        <v>1998</v>
      </c>
    </row>
    <row r="1583" spans="1:4" x14ac:dyDescent="0.25">
      <c r="A1583" s="116" t="str">
        <f t="shared" si="24"/>
        <v>1502020105010.25</v>
      </c>
      <c r="B1583" s="117">
        <v>150202010501</v>
      </c>
      <c r="C1583" s="118">
        <v>0.25</v>
      </c>
      <c r="D1583" s="119" t="s">
        <v>1999</v>
      </c>
    </row>
    <row r="1584" spans="1:4" x14ac:dyDescent="0.25">
      <c r="A1584" s="116" t="str">
        <f t="shared" si="24"/>
        <v>1502020105020.4</v>
      </c>
      <c r="B1584" s="117">
        <v>150202010502</v>
      </c>
      <c r="C1584" s="118">
        <v>0.4</v>
      </c>
      <c r="D1584" s="119" t="s">
        <v>2000</v>
      </c>
    </row>
    <row r="1585" spans="1:4" x14ac:dyDescent="0.25">
      <c r="A1585" s="116" t="str">
        <f t="shared" si="24"/>
        <v>1502020105030.4</v>
      </c>
      <c r="B1585" s="117">
        <v>150202010503</v>
      </c>
      <c r="C1585" s="118">
        <v>0.4</v>
      </c>
      <c r="D1585" s="119" t="s">
        <v>2001</v>
      </c>
    </row>
    <row r="1586" spans="1:4" x14ac:dyDescent="0.25">
      <c r="A1586" s="116" t="str">
        <f t="shared" si="24"/>
        <v>1502020105040.4</v>
      </c>
      <c r="B1586" s="117">
        <v>150202010504</v>
      </c>
      <c r="C1586" s="118">
        <v>0.4</v>
      </c>
      <c r="D1586" s="119" t="s">
        <v>2002</v>
      </c>
    </row>
    <row r="1587" spans="1:4" x14ac:dyDescent="0.25">
      <c r="A1587" s="116" t="str">
        <f t="shared" si="24"/>
        <v>1502020105050.25</v>
      </c>
      <c r="B1587" s="117">
        <v>150202010505</v>
      </c>
      <c r="C1587" s="118">
        <v>0.25</v>
      </c>
      <c r="D1587" s="119" t="s">
        <v>2003</v>
      </c>
    </row>
    <row r="1588" spans="1:4" x14ac:dyDescent="0.25">
      <c r="A1588" s="116" t="str">
        <f t="shared" si="24"/>
        <v>1502020105060.25</v>
      </c>
      <c r="B1588" s="117">
        <v>150202010506</v>
      </c>
      <c r="C1588" s="118">
        <v>0.25</v>
      </c>
      <c r="D1588" s="119" t="s">
        <v>2004</v>
      </c>
    </row>
    <row r="1589" spans="1:4" x14ac:dyDescent="0.25">
      <c r="A1589" s="116" t="str">
        <f t="shared" si="24"/>
        <v>1502020105070.25</v>
      </c>
      <c r="B1589" s="117">
        <v>150202010507</v>
      </c>
      <c r="C1589" s="118">
        <v>0.25</v>
      </c>
      <c r="D1589" s="119" t="s">
        <v>2005</v>
      </c>
    </row>
    <row r="1590" spans="1:4" x14ac:dyDescent="0.25">
      <c r="A1590" s="116" t="str">
        <f t="shared" si="24"/>
        <v>1502020105080.25</v>
      </c>
      <c r="B1590" s="117">
        <v>150202010508</v>
      </c>
      <c r="C1590" s="118">
        <v>0.25</v>
      </c>
      <c r="D1590" s="119" t="s">
        <v>2006</v>
      </c>
    </row>
    <row r="1591" spans="1:4" x14ac:dyDescent="0.25">
      <c r="A1591" s="116" t="str">
        <f t="shared" si="24"/>
        <v>1502020105090.25</v>
      </c>
      <c r="B1591" s="117">
        <v>150202010509</v>
      </c>
      <c r="C1591" s="118">
        <v>0.25</v>
      </c>
      <c r="D1591" s="119" t="s">
        <v>2007</v>
      </c>
    </row>
    <row r="1592" spans="1:4" x14ac:dyDescent="0.25">
      <c r="A1592" s="116" t="str">
        <f t="shared" si="24"/>
        <v>1502020200010.5</v>
      </c>
      <c r="B1592" s="117">
        <v>150202020001</v>
      </c>
      <c r="C1592" s="118">
        <v>0.5</v>
      </c>
      <c r="D1592" s="119" t="s">
        <v>2008</v>
      </c>
    </row>
    <row r="1593" spans="1:4" x14ac:dyDescent="0.25">
      <c r="A1593" s="116" t="str">
        <f t="shared" si="24"/>
        <v>1502020200020.2</v>
      </c>
      <c r="B1593" s="117">
        <v>150202020002</v>
      </c>
      <c r="C1593" s="118">
        <v>0.2</v>
      </c>
      <c r="D1593" s="119" t="s">
        <v>2009</v>
      </c>
    </row>
    <row r="1594" spans="1:4" x14ac:dyDescent="0.25">
      <c r="A1594" s="116" t="str">
        <f t="shared" si="24"/>
        <v>1502020200030.7</v>
      </c>
      <c r="B1594" s="117">
        <v>150202020003</v>
      </c>
      <c r="C1594" s="118">
        <v>0.7</v>
      </c>
      <c r="D1594" s="119" t="s">
        <v>2010</v>
      </c>
    </row>
    <row r="1595" spans="1:4" x14ac:dyDescent="0.25">
      <c r="A1595" s="116" t="str">
        <f t="shared" si="24"/>
        <v>1502020200040.1</v>
      </c>
      <c r="B1595" s="117">
        <v>150202020004</v>
      </c>
      <c r="C1595" s="118">
        <v>0.1</v>
      </c>
      <c r="D1595" s="119" t="s">
        <v>2011</v>
      </c>
    </row>
    <row r="1596" spans="1:4" x14ac:dyDescent="0.25">
      <c r="A1596" s="116" t="str">
        <f t="shared" si="24"/>
        <v>1502020200050.2</v>
      </c>
      <c r="B1596" s="117">
        <v>150202020005</v>
      </c>
      <c r="C1596" s="118">
        <v>0.2</v>
      </c>
      <c r="D1596" s="119" t="s">
        <v>2012</v>
      </c>
    </row>
    <row r="1597" spans="1:4" x14ac:dyDescent="0.25">
      <c r="A1597" s="116" t="str">
        <f t="shared" si="24"/>
        <v>1502020200060.7</v>
      </c>
      <c r="B1597" s="117">
        <v>150202020006</v>
      </c>
      <c r="C1597" s="118">
        <v>0.7</v>
      </c>
      <c r="D1597" s="119" t="s">
        <v>2013</v>
      </c>
    </row>
    <row r="1598" spans="1:4" x14ac:dyDescent="0.25">
      <c r="A1598" s="116" t="str">
        <f t="shared" si="24"/>
        <v>1502020200070.4</v>
      </c>
      <c r="B1598" s="117">
        <v>150202020007</v>
      </c>
      <c r="C1598" s="118">
        <v>0.4</v>
      </c>
      <c r="D1598" s="119" t="s">
        <v>2014</v>
      </c>
    </row>
    <row r="1599" spans="1:4" x14ac:dyDescent="0.25">
      <c r="A1599" s="116" t="str">
        <f t="shared" si="24"/>
        <v>1502020200080.1</v>
      </c>
      <c r="B1599" s="117">
        <v>150202020008</v>
      </c>
      <c r="C1599" s="118">
        <v>0.1</v>
      </c>
      <c r="D1599" s="119" t="s">
        <v>1734</v>
      </c>
    </row>
    <row r="1600" spans="1:4" x14ac:dyDescent="0.25">
      <c r="A1600" s="116" t="str">
        <f t="shared" si="24"/>
        <v>1502020200090.3</v>
      </c>
      <c r="B1600" s="117">
        <v>150202020009</v>
      </c>
      <c r="C1600" s="118">
        <v>0.3</v>
      </c>
      <c r="D1600" s="119" t="s">
        <v>2015</v>
      </c>
    </row>
    <row r="1601" spans="1:4" x14ac:dyDescent="0.25">
      <c r="A1601" s="116" t="str">
        <f t="shared" si="24"/>
        <v>1502020200100.2</v>
      </c>
      <c r="B1601" s="117">
        <v>150202020010</v>
      </c>
      <c r="C1601" s="118">
        <v>0.2</v>
      </c>
      <c r="D1601" s="119" t="s">
        <v>2016</v>
      </c>
    </row>
    <row r="1602" spans="1:4" x14ac:dyDescent="0.25">
      <c r="A1602" s="116" t="str">
        <f t="shared" ref="A1602:A1665" si="25">CONCATENATE(B1602,C1602)</f>
        <v>1502020200110.2</v>
      </c>
      <c r="B1602" s="117">
        <v>150202020011</v>
      </c>
      <c r="C1602" s="118">
        <v>0.2</v>
      </c>
      <c r="D1602" s="119" t="s">
        <v>2017</v>
      </c>
    </row>
    <row r="1603" spans="1:4" x14ac:dyDescent="0.25">
      <c r="A1603" s="116" t="str">
        <f t="shared" si="25"/>
        <v>1502020200120.1</v>
      </c>
      <c r="B1603" s="117">
        <v>150202020012</v>
      </c>
      <c r="C1603" s="118">
        <v>0.1</v>
      </c>
      <c r="D1603" s="119" t="s">
        <v>2018</v>
      </c>
    </row>
    <row r="1604" spans="1:4" x14ac:dyDescent="0.25">
      <c r="A1604" s="116" t="str">
        <f t="shared" si="25"/>
        <v>1502020200130.1</v>
      </c>
      <c r="B1604" s="117">
        <v>150202020013</v>
      </c>
      <c r="C1604" s="118">
        <v>0.1</v>
      </c>
      <c r="D1604" s="119" t="s">
        <v>2019</v>
      </c>
    </row>
    <row r="1605" spans="1:4" x14ac:dyDescent="0.25">
      <c r="A1605" s="116" t="str">
        <f t="shared" si="25"/>
        <v>1502020200140.2</v>
      </c>
      <c r="B1605" s="117">
        <v>150202020014</v>
      </c>
      <c r="C1605" s="118">
        <v>0.2</v>
      </c>
      <c r="D1605" s="119" t="s">
        <v>836</v>
      </c>
    </row>
    <row r="1606" spans="1:4" x14ac:dyDescent="0.25">
      <c r="A1606" s="116" t="str">
        <f t="shared" si="25"/>
        <v>1502020200150.3</v>
      </c>
      <c r="B1606" s="117">
        <v>150202020015</v>
      </c>
      <c r="C1606" s="118">
        <v>0.3</v>
      </c>
      <c r="D1606" s="119" t="s">
        <v>2020</v>
      </c>
    </row>
    <row r="1607" spans="1:4" x14ac:dyDescent="0.25">
      <c r="A1607" s="116" t="str">
        <f t="shared" si="25"/>
        <v>1502020200160.5</v>
      </c>
      <c r="B1607" s="117">
        <v>150202020016</v>
      </c>
      <c r="C1607" s="118">
        <v>0.5</v>
      </c>
      <c r="D1607" s="119" t="s">
        <v>2021</v>
      </c>
    </row>
    <row r="1608" spans="1:4" x14ac:dyDescent="0.25">
      <c r="A1608" s="116" t="str">
        <f t="shared" si="25"/>
        <v>1502020200170.5</v>
      </c>
      <c r="B1608" s="117">
        <v>150202020017</v>
      </c>
      <c r="C1608" s="118">
        <v>0.5</v>
      </c>
      <c r="D1608" s="119" t="s">
        <v>2022</v>
      </c>
    </row>
    <row r="1609" spans="1:4" x14ac:dyDescent="0.25">
      <c r="A1609" s="116" t="str">
        <f t="shared" si="25"/>
        <v>1502020208010.5</v>
      </c>
      <c r="B1609" s="117">
        <v>150202020801</v>
      </c>
      <c r="C1609" s="118">
        <v>0.5</v>
      </c>
      <c r="D1609" s="119" t="s">
        <v>1663</v>
      </c>
    </row>
    <row r="1610" spans="1:4" x14ac:dyDescent="0.25">
      <c r="A1610" s="116" t="str">
        <f t="shared" si="25"/>
        <v>1502020208020.5</v>
      </c>
      <c r="B1610" s="117">
        <v>150202020802</v>
      </c>
      <c r="C1610" s="118">
        <v>0.5</v>
      </c>
      <c r="D1610" s="119" t="s">
        <v>2023</v>
      </c>
    </row>
    <row r="1611" spans="1:4" x14ac:dyDescent="0.25">
      <c r="A1611" s="116" t="str">
        <f t="shared" si="25"/>
        <v>1502020208030.5</v>
      </c>
      <c r="B1611" s="117">
        <v>150202020803</v>
      </c>
      <c r="C1611" s="118">
        <v>0.5</v>
      </c>
      <c r="D1611" s="119" t="s">
        <v>2024</v>
      </c>
    </row>
    <row r="1612" spans="1:4" x14ac:dyDescent="0.25">
      <c r="A1612" s="116" t="str">
        <f t="shared" si="25"/>
        <v>1502020300010.25</v>
      </c>
      <c r="B1612" s="117">
        <v>150202030001</v>
      </c>
      <c r="C1612" s="118">
        <v>0.25</v>
      </c>
      <c r="D1612" s="119" t="s">
        <v>2025</v>
      </c>
    </row>
    <row r="1613" spans="1:4" x14ac:dyDescent="0.25">
      <c r="A1613" s="116" t="str">
        <f t="shared" si="25"/>
        <v>1502020300020.25</v>
      </c>
      <c r="B1613" s="117">
        <v>150202030002</v>
      </c>
      <c r="C1613" s="118">
        <v>0.25</v>
      </c>
      <c r="D1613" s="119" t="s">
        <v>2026</v>
      </c>
    </row>
    <row r="1614" spans="1:4" x14ac:dyDescent="0.25">
      <c r="A1614" s="116" t="str">
        <f t="shared" si="25"/>
        <v>1502020300030.25</v>
      </c>
      <c r="B1614" s="117">
        <v>150202030003</v>
      </c>
      <c r="C1614" s="118">
        <v>0.25</v>
      </c>
      <c r="D1614" s="119" t="s">
        <v>2027</v>
      </c>
    </row>
    <row r="1615" spans="1:4" x14ac:dyDescent="0.25">
      <c r="A1615" s="116" t="str">
        <f t="shared" si="25"/>
        <v>1502020300040.4</v>
      </c>
      <c r="B1615" s="117">
        <v>150202030004</v>
      </c>
      <c r="C1615" s="118">
        <v>0.4</v>
      </c>
      <c r="D1615" s="119" t="s">
        <v>2028</v>
      </c>
    </row>
    <row r="1616" spans="1:4" x14ac:dyDescent="0.25">
      <c r="A1616" s="116" t="str">
        <f t="shared" si="25"/>
        <v>1502020300050.25</v>
      </c>
      <c r="B1616" s="117">
        <v>150202030005</v>
      </c>
      <c r="C1616" s="118">
        <v>0.25</v>
      </c>
      <c r="D1616" s="119" t="s">
        <v>2029</v>
      </c>
    </row>
    <row r="1617" spans="1:4" x14ac:dyDescent="0.25">
      <c r="A1617" s="116" t="str">
        <f t="shared" si="25"/>
        <v>1502020300060.25</v>
      </c>
      <c r="B1617" s="117">
        <v>150202030006</v>
      </c>
      <c r="C1617" s="118">
        <v>0.25</v>
      </c>
      <c r="D1617" s="119" t="s">
        <v>2030</v>
      </c>
    </row>
    <row r="1618" spans="1:4" x14ac:dyDescent="0.25">
      <c r="A1618" s="116" t="str">
        <f t="shared" si="25"/>
        <v>1502020300070.25</v>
      </c>
      <c r="B1618" s="117">
        <v>150202030007</v>
      </c>
      <c r="C1618" s="118">
        <v>0.25</v>
      </c>
      <c r="D1618" s="119" t="s">
        <v>2031</v>
      </c>
    </row>
    <row r="1619" spans="1:4" x14ac:dyDescent="0.25">
      <c r="A1619" s="116" t="str">
        <f t="shared" si="25"/>
        <v>1502020300080.4</v>
      </c>
      <c r="B1619" s="117">
        <v>150202030008</v>
      </c>
      <c r="C1619" s="118">
        <v>0.4</v>
      </c>
      <c r="D1619" s="119" t="s">
        <v>2032</v>
      </c>
    </row>
    <row r="1620" spans="1:4" x14ac:dyDescent="0.25">
      <c r="A1620" s="116" t="str">
        <f t="shared" si="25"/>
        <v>1502020300090.25</v>
      </c>
      <c r="B1620" s="117">
        <v>150202030009</v>
      </c>
      <c r="C1620" s="118">
        <v>0.25</v>
      </c>
      <c r="D1620" s="119" t="s">
        <v>2033</v>
      </c>
    </row>
    <row r="1621" spans="1:4" x14ac:dyDescent="0.25">
      <c r="A1621" s="116" t="str">
        <f t="shared" si="25"/>
        <v>1502020300100.25</v>
      </c>
      <c r="B1621" s="117">
        <v>150202030010</v>
      </c>
      <c r="C1621" s="118">
        <v>0.25</v>
      </c>
      <c r="D1621" s="119" t="s">
        <v>2034</v>
      </c>
    </row>
    <row r="1622" spans="1:4" x14ac:dyDescent="0.25">
      <c r="A1622" s="116" t="str">
        <f t="shared" si="25"/>
        <v>1502020300110.25</v>
      </c>
      <c r="B1622" s="117">
        <v>150202030011</v>
      </c>
      <c r="C1622" s="118">
        <v>0.25</v>
      </c>
      <c r="D1622" s="119" t="s">
        <v>2035</v>
      </c>
    </row>
    <row r="1623" spans="1:4" x14ac:dyDescent="0.25">
      <c r="A1623" s="116" t="str">
        <f t="shared" si="25"/>
        <v>1502020300120.25</v>
      </c>
      <c r="B1623" s="117">
        <v>150202030012</v>
      </c>
      <c r="C1623" s="118">
        <v>0.25</v>
      </c>
      <c r="D1623" s="119" t="s">
        <v>2036</v>
      </c>
    </row>
    <row r="1624" spans="1:4" x14ac:dyDescent="0.25">
      <c r="A1624" s="116" t="str">
        <f t="shared" si="25"/>
        <v>1502020300130.4</v>
      </c>
      <c r="B1624" s="117">
        <v>150202030013</v>
      </c>
      <c r="C1624" s="118">
        <v>0.4</v>
      </c>
      <c r="D1624" s="119" t="s">
        <v>2037</v>
      </c>
    </row>
    <row r="1625" spans="1:4" x14ac:dyDescent="0.25">
      <c r="A1625" s="116" t="str">
        <f t="shared" si="25"/>
        <v>1502020300140.25</v>
      </c>
      <c r="B1625" s="117">
        <v>150202030014</v>
      </c>
      <c r="C1625" s="118">
        <v>0.25</v>
      </c>
      <c r="D1625" s="119" t="s">
        <v>2038</v>
      </c>
    </row>
    <row r="1626" spans="1:4" x14ac:dyDescent="0.25">
      <c r="A1626" s="116" t="str">
        <f t="shared" si="25"/>
        <v>1502020300150.25</v>
      </c>
      <c r="B1626" s="117">
        <v>150202030015</v>
      </c>
      <c r="C1626" s="118">
        <v>0.25</v>
      </c>
      <c r="D1626" s="119" t="s">
        <v>2039</v>
      </c>
    </row>
    <row r="1627" spans="1:4" x14ac:dyDescent="0.25">
      <c r="A1627" s="116" t="str">
        <f t="shared" si="25"/>
        <v>1502020400010.4</v>
      </c>
      <c r="B1627" s="117">
        <v>150202040001</v>
      </c>
      <c r="C1627" s="118">
        <v>0.4</v>
      </c>
      <c r="D1627" s="119" t="s">
        <v>1136</v>
      </c>
    </row>
    <row r="1628" spans="1:4" x14ac:dyDescent="0.25">
      <c r="A1628" s="116" t="str">
        <f t="shared" si="25"/>
        <v>1502020400020.4</v>
      </c>
      <c r="B1628" s="117">
        <v>150202040002</v>
      </c>
      <c r="C1628" s="118">
        <v>0.4</v>
      </c>
      <c r="D1628" s="119" t="s">
        <v>2040</v>
      </c>
    </row>
    <row r="1629" spans="1:4" x14ac:dyDescent="0.25">
      <c r="A1629" s="116" t="str">
        <f t="shared" si="25"/>
        <v>1502020400030.4</v>
      </c>
      <c r="B1629" s="117">
        <v>150202040003</v>
      </c>
      <c r="C1629" s="118">
        <v>0.4</v>
      </c>
      <c r="D1629" s="119" t="s">
        <v>2041</v>
      </c>
    </row>
    <row r="1630" spans="1:4" x14ac:dyDescent="0.25">
      <c r="A1630" s="116" t="str">
        <f t="shared" si="25"/>
        <v>1502020400040.4</v>
      </c>
      <c r="B1630" s="117">
        <v>150202040004</v>
      </c>
      <c r="C1630" s="118">
        <v>0.4</v>
      </c>
      <c r="D1630" s="119" t="s">
        <v>2042</v>
      </c>
    </row>
    <row r="1631" spans="1:4" x14ac:dyDescent="0.25">
      <c r="A1631" s="116" t="str">
        <f t="shared" si="25"/>
        <v>1502020400050.4</v>
      </c>
      <c r="B1631" s="117">
        <v>150202040005</v>
      </c>
      <c r="C1631" s="118">
        <v>0.4</v>
      </c>
      <c r="D1631" s="119" t="s">
        <v>2043</v>
      </c>
    </row>
    <row r="1632" spans="1:4" x14ac:dyDescent="0.25">
      <c r="A1632" s="116" t="str">
        <f t="shared" si="25"/>
        <v>1502020400060.5</v>
      </c>
      <c r="B1632" s="117">
        <v>150202040006</v>
      </c>
      <c r="C1632" s="118">
        <f>40%+10%</f>
        <v>0.5</v>
      </c>
      <c r="D1632" s="119" t="s">
        <v>2044</v>
      </c>
    </row>
    <row r="1633" spans="1:4" x14ac:dyDescent="0.25">
      <c r="A1633" s="116" t="str">
        <f t="shared" si="25"/>
        <v>1502020400070.4</v>
      </c>
      <c r="B1633" s="117">
        <v>150202040007</v>
      </c>
      <c r="C1633" s="118">
        <v>0.4</v>
      </c>
      <c r="D1633" s="119" t="s">
        <v>2045</v>
      </c>
    </row>
    <row r="1634" spans="1:4" x14ac:dyDescent="0.25">
      <c r="A1634" s="116" t="str">
        <f t="shared" si="25"/>
        <v>1502020400080.4</v>
      </c>
      <c r="B1634" s="117">
        <v>150202040008</v>
      </c>
      <c r="C1634" s="118">
        <v>0.4</v>
      </c>
      <c r="D1634" s="119" t="s">
        <v>2046</v>
      </c>
    </row>
    <row r="1635" spans="1:4" x14ac:dyDescent="0.25">
      <c r="A1635" s="116" t="str">
        <f t="shared" si="25"/>
        <v>1502020400090.4</v>
      </c>
      <c r="B1635" s="117">
        <v>150202040009</v>
      </c>
      <c r="C1635" s="118">
        <v>0.4</v>
      </c>
      <c r="D1635" s="119" t="s">
        <v>2047</v>
      </c>
    </row>
    <row r="1636" spans="1:4" x14ac:dyDescent="0.25">
      <c r="A1636" s="116" t="str">
        <f t="shared" si="25"/>
        <v>1502020400100.75</v>
      </c>
      <c r="B1636" s="117">
        <v>150202040010</v>
      </c>
      <c r="C1636" s="118">
        <v>0.75</v>
      </c>
      <c r="D1636" s="119" t="s">
        <v>2048</v>
      </c>
    </row>
    <row r="1637" spans="1:4" x14ac:dyDescent="0.25">
      <c r="A1637" s="116" t="str">
        <f t="shared" si="25"/>
        <v>1502020400111</v>
      </c>
      <c r="B1637" s="117">
        <v>150202040011</v>
      </c>
      <c r="C1637" s="118">
        <v>1</v>
      </c>
      <c r="D1637" s="119" t="s">
        <v>2049</v>
      </c>
    </row>
    <row r="1638" spans="1:4" x14ac:dyDescent="0.25">
      <c r="A1638" s="116" t="str">
        <f t="shared" si="25"/>
        <v>1502020400120.5</v>
      </c>
      <c r="B1638" s="117">
        <v>150202040012</v>
      </c>
      <c r="C1638" s="118">
        <v>0.5</v>
      </c>
      <c r="D1638" s="119" t="s">
        <v>2050</v>
      </c>
    </row>
    <row r="1639" spans="1:4" x14ac:dyDescent="0.25">
      <c r="A1639" s="116" t="str">
        <f t="shared" si="25"/>
        <v>1502020400130.4</v>
      </c>
      <c r="B1639" s="117">
        <v>150202040013</v>
      </c>
      <c r="C1639" s="118">
        <v>0.4</v>
      </c>
      <c r="D1639" s="119" t="s">
        <v>2051</v>
      </c>
    </row>
    <row r="1640" spans="1:4" x14ac:dyDescent="0.25">
      <c r="A1640" s="116" t="str">
        <f t="shared" si="25"/>
        <v>1502020408010.25</v>
      </c>
      <c r="B1640" s="117">
        <v>150202040801</v>
      </c>
      <c r="C1640" s="118">
        <v>0.25</v>
      </c>
      <c r="D1640" s="119" t="s">
        <v>2052</v>
      </c>
    </row>
    <row r="1641" spans="1:4" x14ac:dyDescent="0.25">
      <c r="A1641" s="116" t="str">
        <f t="shared" si="25"/>
        <v>1502020408020.25</v>
      </c>
      <c r="B1641" s="117">
        <v>150202040802</v>
      </c>
      <c r="C1641" s="118">
        <v>0.25</v>
      </c>
      <c r="D1641" s="119" t="s">
        <v>2053</v>
      </c>
    </row>
    <row r="1642" spans="1:4" x14ac:dyDescent="0.25">
      <c r="A1642" s="116" t="str">
        <f t="shared" si="25"/>
        <v>1502020408030.25</v>
      </c>
      <c r="B1642" s="117">
        <v>150202040803</v>
      </c>
      <c r="C1642" s="118">
        <v>0.25</v>
      </c>
      <c r="D1642" s="119" t="s">
        <v>2054</v>
      </c>
    </row>
    <row r="1643" spans="1:4" x14ac:dyDescent="0.25">
      <c r="A1643" s="116" t="str">
        <f t="shared" si="25"/>
        <v>1502020408040.25</v>
      </c>
      <c r="B1643" s="117">
        <v>150202040804</v>
      </c>
      <c r="C1643" s="118">
        <v>0.25</v>
      </c>
      <c r="D1643" s="119" t="s">
        <v>2055</v>
      </c>
    </row>
    <row r="1644" spans="1:4" x14ac:dyDescent="0.25">
      <c r="A1644" s="116" t="str">
        <f t="shared" si="25"/>
        <v>1502020408050.35</v>
      </c>
      <c r="B1644" s="117">
        <v>150202040805</v>
      </c>
      <c r="C1644" s="118">
        <v>0.35</v>
      </c>
      <c r="D1644" s="119" t="s">
        <v>2056</v>
      </c>
    </row>
    <row r="1645" spans="1:4" x14ac:dyDescent="0.25">
      <c r="A1645" s="116" t="str">
        <f t="shared" si="25"/>
        <v>1502030200010.8</v>
      </c>
      <c r="B1645" s="117">
        <v>150203020001</v>
      </c>
      <c r="C1645" s="118">
        <v>0.8</v>
      </c>
      <c r="D1645" s="119" t="s">
        <v>2057</v>
      </c>
    </row>
    <row r="1646" spans="1:4" x14ac:dyDescent="0.25">
      <c r="A1646" s="116" t="str">
        <f t="shared" si="25"/>
        <v>1502030200020.4</v>
      </c>
      <c r="B1646" s="117">
        <v>150203020002</v>
      </c>
      <c r="C1646" s="118">
        <v>0.4</v>
      </c>
      <c r="D1646" s="119" t="s">
        <v>2058</v>
      </c>
    </row>
    <row r="1647" spans="1:4" x14ac:dyDescent="0.25">
      <c r="A1647" s="116" t="str">
        <f t="shared" si="25"/>
        <v>1502030200030.5</v>
      </c>
      <c r="B1647" s="117">
        <v>150203020003</v>
      </c>
      <c r="C1647" s="118">
        <v>0.5</v>
      </c>
      <c r="D1647" s="119" t="s">
        <v>2059</v>
      </c>
    </row>
    <row r="1648" spans="1:4" x14ac:dyDescent="0.25">
      <c r="A1648" s="116" t="str">
        <f t="shared" si="25"/>
        <v>1502030200040.3</v>
      </c>
      <c r="B1648" s="117">
        <v>150203020004</v>
      </c>
      <c r="C1648" s="118">
        <v>0.3</v>
      </c>
      <c r="D1648" s="119" t="s">
        <v>2060</v>
      </c>
    </row>
    <row r="1649" spans="1:4" x14ac:dyDescent="0.25">
      <c r="A1649" s="116" t="str">
        <f t="shared" si="25"/>
        <v>1502030200050.2</v>
      </c>
      <c r="B1649" s="117">
        <v>150203020005</v>
      </c>
      <c r="C1649" s="118">
        <v>0.2</v>
      </c>
      <c r="D1649" s="119" t="s">
        <v>2061</v>
      </c>
    </row>
    <row r="1650" spans="1:4" x14ac:dyDescent="0.25">
      <c r="A1650" s="116" t="str">
        <f t="shared" si="25"/>
        <v>1502030200060.2</v>
      </c>
      <c r="B1650" s="117">
        <v>150203020006</v>
      </c>
      <c r="C1650" s="118">
        <v>0.2</v>
      </c>
      <c r="D1650" s="119" t="s">
        <v>2062</v>
      </c>
    </row>
    <row r="1651" spans="1:4" x14ac:dyDescent="0.25">
      <c r="A1651" s="116" t="str">
        <f t="shared" si="25"/>
        <v>1502030200070.5</v>
      </c>
      <c r="B1651" s="117">
        <v>150203020007</v>
      </c>
      <c r="C1651" s="118">
        <v>0.5</v>
      </c>
      <c r="D1651" s="119" t="s">
        <v>2063</v>
      </c>
    </row>
    <row r="1652" spans="1:4" x14ac:dyDescent="0.25">
      <c r="A1652" s="116" t="str">
        <f t="shared" si="25"/>
        <v>1502030200080.1</v>
      </c>
      <c r="B1652" s="117">
        <v>150203020008</v>
      </c>
      <c r="C1652" s="118">
        <v>0.1</v>
      </c>
      <c r="D1652" s="119" t="s">
        <v>2064</v>
      </c>
    </row>
    <row r="1653" spans="1:4" x14ac:dyDescent="0.25">
      <c r="A1653" s="116" t="str">
        <f t="shared" si="25"/>
        <v>1502030200090.5</v>
      </c>
      <c r="B1653" s="117">
        <v>150203020009</v>
      </c>
      <c r="C1653" s="118">
        <v>0.5</v>
      </c>
      <c r="D1653" s="119" t="s">
        <v>2065</v>
      </c>
    </row>
    <row r="1654" spans="1:4" x14ac:dyDescent="0.25">
      <c r="A1654" s="116" t="str">
        <f t="shared" si="25"/>
        <v>1502030200100.5</v>
      </c>
      <c r="B1654" s="117">
        <v>150203020010</v>
      </c>
      <c r="C1654" s="118">
        <v>0.5</v>
      </c>
      <c r="D1654" s="119" t="s">
        <v>2066</v>
      </c>
    </row>
    <row r="1655" spans="1:4" x14ac:dyDescent="0.25">
      <c r="A1655" s="116" t="str">
        <f t="shared" si="25"/>
        <v>1502030200110.3</v>
      </c>
      <c r="B1655" s="117">
        <v>150203020011</v>
      </c>
      <c r="C1655" s="118">
        <v>0.3</v>
      </c>
      <c r="D1655" s="119" t="s">
        <v>2067</v>
      </c>
    </row>
    <row r="1656" spans="1:4" x14ac:dyDescent="0.25">
      <c r="A1656" s="116" t="str">
        <f t="shared" si="25"/>
        <v>1502030200120.6</v>
      </c>
      <c r="B1656" s="117">
        <v>150203020012</v>
      </c>
      <c r="C1656" s="118">
        <v>0.6</v>
      </c>
      <c r="D1656" s="119" t="s">
        <v>2068</v>
      </c>
    </row>
    <row r="1657" spans="1:4" x14ac:dyDescent="0.25">
      <c r="A1657" s="116" t="str">
        <f t="shared" si="25"/>
        <v>1502030200130.5</v>
      </c>
      <c r="B1657" s="117">
        <v>150203020013</v>
      </c>
      <c r="C1657" s="118">
        <v>0.5</v>
      </c>
      <c r="D1657" s="119" t="s">
        <v>2069</v>
      </c>
    </row>
    <row r="1658" spans="1:4" x14ac:dyDescent="0.25">
      <c r="A1658" s="116" t="str">
        <f t="shared" si="25"/>
        <v>1502030200140.6</v>
      </c>
      <c r="B1658" s="117">
        <v>150203020014</v>
      </c>
      <c r="C1658" s="118">
        <v>0.6</v>
      </c>
      <c r="D1658" s="119" t="s">
        <v>2070</v>
      </c>
    </row>
    <row r="1659" spans="1:4" x14ac:dyDescent="0.25">
      <c r="A1659" s="116" t="str">
        <f t="shared" si="25"/>
        <v>1502030200150.5</v>
      </c>
      <c r="B1659" s="117">
        <v>150203020015</v>
      </c>
      <c r="C1659" s="118">
        <v>0.5</v>
      </c>
      <c r="D1659" s="119" t="s">
        <v>2071</v>
      </c>
    </row>
    <row r="1660" spans="1:4" x14ac:dyDescent="0.25">
      <c r="A1660" s="116" t="str">
        <f t="shared" si="25"/>
        <v>1502030200160.55</v>
      </c>
      <c r="B1660" s="117">
        <v>150203020016</v>
      </c>
      <c r="C1660" s="118">
        <v>0.55000000000000004</v>
      </c>
      <c r="D1660" s="119" t="s">
        <v>2072</v>
      </c>
    </row>
    <row r="1661" spans="1:4" x14ac:dyDescent="0.25">
      <c r="A1661" s="116" t="str">
        <f t="shared" si="25"/>
        <v>1502030200170.5</v>
      </c>
      <c r="B1661" s="117">
        <v>150203020017</v>
      </c>
      <c r="C1661" s="118">
        <v>0.5</v>
      </c>
      <c r="D1661" s="119" t="s">
        <v>2073</v>
      </c>
    </row>
    <row r="1662" spans="1:4" x14ac:dyDescent="0.25">
      <c r="A1662" s="116" t="str">
        <f t="shared" si="25"/>
        <v>1502030200180.4</v>
      </c>
      <c r="B1662" s="117">
        <v>150203020018</v>
      </c>
      <c r="C1662" s="118">
        <v>0.4</v>
      </c>
      <c r="D1662" s="119" t="s">
        <v>2074</v>
      </c>
    </row>
    <row r="1663" spans="1:4" x14ac:dyDescent="0.25">
      <c r="A1663" s="116" t="str">
        <f t="shared" si="25"/>
        <v>1502030200190.3</v>
      </c>
      <c r="B1663" s="117">
        <v>150203020019</v>
      </c>
      <c r="C1663" s="118">
        <v>0.3</v>
      </c>
      <c r="D1663" s="119" t="s">
        <v>656</v>
      </c>
    </row>
    <row r="1664" spans="1:4" x14ac:dyDescent="0.25">
      <c r="A1664" s="116" t="str">
        <f t="shared" si="25"/>
        <v>1502030200200.3</v>
      </c>
      <c r="B1664" s="117">
        <v>150203020020</v>
      </c>
      <c r="C1664" s="118">
        <v>0.3</v>
      </c>
      <c r="D1664" s="119" t="s">
        <v>2075</v>
      </c>
    </row>
    <row r="1665" spans="1:4" x14ac:dyDescent="0.25">
      <c r="A1665" s="116" t="str">
        <f t="shared" si="25"/>
        <v>1502030200210.2</v>
      </c>
      <c r="B1665" s="117">
        <v>150203020021</v>
      </c>
      <c r="C1665" s="118">
        <v>0.2</v>
      </c>
      <c r="D1665" s="119" t="s">
        <v>1636</v>
      </c>
    </row>
    <row r="1666" spans="1:4" x14ac:dyDescent="0.25">
      <c r="A1666" s="116" t="str">
        <f t="shared" ref="A1666:A1729" si="26">CONCATENATE(B1666,C1666)</f>
        <v>1502030200220.5</v>
      </c>
      <c r="B1666" s="117">
        <v>150203020022</v>
      </c>
      <c r="C1666" s="118">
        <v>0.5</v>
      </c>
      <c r="D1666" s="119" t="s">
        <v>2076</v>
      </c>
    </row>
    <row r="1667" spans="1:4" x14ac:dyDescent="0.25">
      <c r="A1667" s="116" t="str">
        <f t="shared" si="26"/>
        <v>1502030200230.5</v>
      </c>
      <c r="B1667" s="117">
        <v>150203020023</v>
      </c>
      <c r="C1667" s="118">
        <v>0.5</v>
      </c>
      <c r="D1667" s="119" t="s">
        <v>2077</v>
      </c>
    </row>
    <row r="1668" spans="1:4" x14ac:dyDescent="0.25">
      <c r="A1668" s="116" t="str">
        <f t="shared" si="26"/>
        <v>1502030200240.3</v>
      </c>
      <c r="B1668" s="117">
        <v>150203020024</v>
      </c>
      <c r="C1668" s="118">
        <v>0.3</v>
      </c>
      <c r="D1668" s="119" t="s">
        <v>2078</v>
      </c>
    </row>
    <row r="1669" spans="1:4" x14ac:dyDescent="0.25">
      <c r="A1669" s="116" t="str">
        <f t="shared" si="26"/>
        <v>1502030200250.3</v>
      </c>
      <c r="B1669" s="117">
        <v>150203020025</v>
      </c>
      <c r="C1669" s="118">
        <v>0.3</v>
      </c>
      <c r="D1669" s="119" t="s">
        <v>1470</v>
      </c>
    </row>
    <row r="1670" spans="1:4" x14ac:dyDescent="0.25">
      <c r="A1670" s="116" t="str">
        <f t="shared" si="26"/>
        <v>1502030200260.5</v>
      </c>
      <c r="B1670" s="117">
        <v>150203020026</v>
      </c>
      <c r="C1670" s="118">
        <v>0.5</v>
      </c>
      <c r="D1670" s="119" t="s">
        <v>2079</v>
      </c>
    </row>
    <row r="1671" spans="1:4" x14ac:dyDescent="0.25">
      <c r="A1671" s="116" t="str">
        <f t="shared" si="26"/>
        <v>1502030200270.5</v>
      </c>
      <c r="B1671" s="117">
        <v>150203020027</v>
      </c>
      <c r="C1671" s="118">
        <v>0.5</v>
      </c>
      <c r="D1671" s="119" t="s">
        <v>2080</v>
      </c>
    </row>
    <row r="1672" spans="1:4" x14ac:dyDescent="0.25">
      <c r="A1672" s="116" t="str">
        <f t="shared" si="26"/>
        <v>1502030200280.75</v>
      </c>
      <c r="B1672" s="117">
        <v>150203020028</v>
      </c>
      <c r="C1672" s="118">
        <v>0.75</v>
      </c>
      <c r="D1672" s="119" t="s">
        <v>2081</v>
      </c>
    </row>
    <row r="1673" spans="1:4" x14ac:dyDescent="0.25">
      <c r="A1673" s="116" t="str">
        <f t="shared" si="26"/>
        <v>1502030200290.5</v>
      </c>
      <c r="B1673" s="117">
        <v>150203020029</v>
      </c>
      <c r="C1673" s="118">
        <v>0.5</v>
      </c>
      <c r="D1673" s="119" t="s">
        <v>2082</v>
      </c>
    </row>
    <row r="1674" spans="1:4" x14ac:dyDescent="0.25">
      <c r="A1674" s="116" t="str">
        <f t="shared" si="26"/>
        <v>1502030200300.5</v>
      </c>
      <c r="B1674" s="117">
        <v>150203020030</v>
      </c>
      <c r="C1674" s="118">
        <v>0.5</v>
      </c>
      <c r="D1674" s="119" t="s">
        <v>2083</v>
      </c>
    </row>
    <row r="1675" spans="1:4" x14ac:dyDescent="0.25">
      <c r="A1675" s="116" t="str">
        <f t="shared" si="26"/>
        <v>1502030200310.4</v>
      </c>
      <c r="B1675" s="117">
        <v>150203020031</v>
      </c>
      <c r="C1675" s="118">
        <v>0.4</v>
      </c>
      <c r="D1675" s="119" t="s">
        <v>2084</v>
      </c>
    </row>
    <row r="1676" spans="1:4" x14ac:dyDescent="0.25">
      <c r="A1676" s="116" t="str">
        <f t="shared" si="26"/>
        <v>1502030200320.75</v>
      </c>
      <c r="B1676" s="117">
        <v>150203020032</v>
      </c>
      <c r="C1676" s="118">
        <v>0.75</v>
      </c>
      <c r="D1676" s="119" t="s">
        <v>2085</v>
      </c>
    </row>
    <row r="1677" spans="1:4" x14ac:dyDescent="0.25">
      <c r="A1677" s="116" t="str">
        <f t="shared" si="26"/>
        <v>1502030200330.75</v>
      </c>
      <c r="B1677" s="117">
        <v>150203020033</v>
      </c>
      <c r="C1677" s="118">
        <v>0.75</v>
      </c>
      <c r="D1677" s="119" t="s">
        <v>2086</v>
      </c>
    </row>
    <row r="1678" spans="1:4" x14ac:dyDescent="0.25">
      <c r="A1678" s="116" t="str">
        <f t="shared" si="26"/>
        <v>1502030200340.3</v>
      </c>
      <c r="B1678" s="117">
        <v>150203020034</v>
      </c>
      <c r="C1678" s="118">
        <v>0.3</v>
      </c>
      <c r="D1678" s="119" t="s">
        <v>2087</v>
      </c>
    </row>
    <row r="1679" spans="1:4" x14ac:dyDescent="0.25">
      <c r="A1679" s="116" t="str">
        <f t="shared" si="26"/>
        <v>1502030303010.25</v>
      </c>
      <c r="B1679" s="117">
        <v>150203030301</v>
      </c>
      <c r="C1679" s="118">
        <v>0.25</v>
      </c>
      <c r="D1679" s="119" t="s">
        <v>2088</v>
      </c>
    </row>
    <row r="1680" spans="1:4" x14ac:dyDescent="0.25">
      <c r="A1680" s="116" t="str">
        <f t="shared" si="26"/>
        <v>1502030303020.25</v>
      </c>
      <c r="B1680" s="117">
        <v>150203030302</v>
      </c>
      <c r="C1680" s="118">
        <v>0.25</v>
      </c>
      <c r="D1680" s="119" t="s">
        <v>2089</v>
      </c>
    </row>
    <row r="1681" spans="1:4" x14ac:dyDescent="0.25">
      <c r="A1681" s="116" t="str">
        <f t="shared" si="26"/>
        <v>1503010100010.5</v>
      </c>
      <c r="B1681" s="117">
        <v>150301010001</v>
      </c>
      <c r="C1681" s="118">
        <v>0.5</v>
      </c>
      <c r="D1681" s="119" t="s">
        <v>2090</v>
      </c>
    </row>
    <row r="1682" spans="1:4" x14ac:dyDescent="0.25">
      <c r="A1682" s="116" t="str">
        <f t="shared" si="26"/>
        <v>1503010100020.3</v>
      </c>
      <c r="B1682" s="117">
        <v>150301010002</v>
      </c>
      <c r="C1682" s="118">
        <v>0.3</v>
      </c>
      <c r="D1682" s="119" t="s">
        <v>2091</v>
      </c>
    </row>
    <row r="1683" spans="1:4" x14ac:dyDescent="0.25">
      <c r="A1683" s="116" t="str">
        <f t="shared" si="26"/>
        <v>1503010100030.2</v>
      </c>
      <c r="B1683" s="117">
        <v>150301010003</v>
      </c>
      <c r="C1683" s="118">
        <v>0.2</v>
      </c>
      <c r="D1683" s="119" t="s">
        <v>2092</v>
      </c>
    </row>
    <row r="1684" spans="1:4" x14ac:dyDescent="0.25">
      <c r="A1684" s="116" t="str">
        <f t="shared" si="26"/>
        <v>1503010100040.4</v>
      </c>
      <c r="B1684" s="117">
        <v>150301010004</v>
      </c>
      <c r="C1684" s="118">
        <v>0.4</v>
      </c>
      <c r="D1684" s="119" t="s">
        <v>2093</v>
      </c>
    </row>
    <row r="1685" spans="1:4" x14ac:dyDescent="0.25">
      <c r="A1685" s="116" t="str">
        <f t="shared" si="26"/>
        <v>1503010100050.2</v>
      </c>
      <c r="B1685" s="117">
        <v>150301010005</v>
      </c>
      <c r="C1685" s="118">
        <v>0.2</v>
      </c>
      <c r="D1685" s="119" t="s">
        <v>2094</v>
      </c>
    </row>
    <row r="1686" spans="1:4" x14ac:dyDescent="0.25">
      <c r="A1686" s="116" t="str">
        <f t="shared" si="26"/>
        <v>1503010100060.7</v>
      </c>
      <c r="B1686" s="117">
        <v>150301010006</v>
      </c>
      <c r="C1686" s="118">
        <v>0.7</v>
      </c>
      <c r="D1686" s="119" t="s">
        <v>2095</v>
      </c>
    </row>
    <row r="1687" spans="1:4" x14ac:dyDescent="0.25">
      <c r="A1687" s="116" t="str">
        <f t="shared" si="26"/>
        <v>1503010100070.4</v>
      </c>
      <c r="B1687" s="117">
        <v>150301010007</v>
      </c>
      <c r="C1687" s="118">
        <v>0.4</v>
      </c>
      <c r="D1687" s="119" t="s">
        <v>2096</v>
      </c>
    </row>
    <row r="1688" spans="1:4" x14ac:dyDescent="0.25">
      <c r="A1688" s="116" t="str">
        <f t="shared" si="26"/>
        <v>1503010100080.5</v>
      </c>
      <c r="B1688" s="117">
        <v>150301010008</v>
      </c>
      <c r="C1688" s="118">
        <v>0.5</v>
      </c>
      <c r="D1688" s="119" t="s">
        <v>2097</v>
      </c>
    </row>
    <row r="1689" spans="1:4" x14ac:dyDescent="0.25">
      <c r="A1689" s="116" t="str">
        <f t="shared" si="26"/>
        <v>1503010100090.3</v>
      </c>
      <c r="B1689" s="117">
        <v>150301010009</v>
      </c>
      <c r="C1689" s="118">
        <v>0.3</v>
      </c>
      <c r="D1689" s="119" t="s">
        <v>2098</v>
      </c>
    </row>
    <row r="1690" spans="1:4" x14ac:dyDescent="0.25">
      <c r="A1690" s="116" t="str">
        <f t="shared" si="26"/>
        <v>1503010100100.5</v>
      </c>
      <c r="B1690" s="117">
        <v>150301010010</v>
      </c>
      <c r="C1690" s="118">
        <v>0.5</v>
      </c>
      <c r="D1690" s="119" t="s">
        <v>2099</v>
      </c>
    </row>
    <row r="1691" spans="1:4" x14ac:dyDescent="0.25">
      <c r="A1691" s="116" t="str">
        <f t="shared" si="26"/>
        <v>1503010100110.2</v>
      </c>
      <c r="B1691" s="117">
        <v>150301010011</v>
      </c>
      <c r="C1691" s="118">
        <v>0.2</v>
      </c>
      <c r="D1691" s="119" t="s">
        <v>2100</v>
      </c>
    </row>
    <row r="1692" spans="1:4" x14ac:dyDescent="0.25">
      <c r="A1692" s="116" t="str">
        <f t="shared" si="26"/>
        <v>1503010100121</v>
      </c>
      <c r="B1692" s="117">
        <v>150301010012</v>
      </c>
      <c r="C1692" s="118">
        <f>30%+70%</f>
        <v>1</v>
      </c>
      <c r="D1692" s="119" t="s">
        <v>2101</v>
      </c>
    </row>
    <row r="1693" spans="1:4" x14ac:dyDescent="0.25">
      <c r="A1693" s="116" t="str">
        <f t="shared" si="26"/>
        <v>1503010100130.2</v>
      </c>
      <c r="B1693" s="117">
        <v>150301010013</v>
      </c>
      <c r="C1693" s="118">
        <v>0.2</v>
      </c>
      <c r="D1693" s="119" t="s">
        <v>2102</v>
      </c>
    </row>
    <row r="1694" spans="1:4" x14ac:dyDescent="0.25">
      <c r="A1694" s="116" t="str">
        <f t="shared" si="26"/>
        <v>1503010100140.5</v>
      </c>
      <c r="B1694" s="117">
        <v>150301010014</v>
      </c>
      <c r="C1694" s="118">
        <v>0.5</v>
      </c>
      <c r="D1694" s="119" t="s">
        <v>2103</v>
      </c>
    </row>
    <row r="1695" spans="1:4" x14ac:dyDescent="0.25">
      <c r="A1695" s="116" t="str">
        <f t="shared" si="26"/>
        <v>1503010100150.6</v>
      </c>
      <c r="B1695" s="117">
        <v>150301010015</v>
      </c>
      <c r="C1695" s="118">
        <v>0.6</v>
      </c>
      <c r="D1695" s="119" t="s">
        <v>567</v>
      </c>
    </row>
    <row r="1696" spans="1:4" x14ac:dyDescent="0.25">
      <c r="A1696" s="116" t="str">
        <f t="shared" si="26"/>
        <v>1503010100160.75</v>
      </c>
      <c r="B1696" s="117">
        <v>150301010016</v>
      </c>
      <c r="C1696" s="118">
        <v>0.75</v>
      </c>
      <c r="D1696" s="119" t="s">
        <v>2104</v>
      </c>
    </row>
    <row r="1697" spans="1:4" x14ac:dyDescent="0.25">
      <c r="A1697" s="116" t="str">
        <f t="shared" si="26"/>
        <v>1503010100170.5</v>
      </c>
      <c r="B1697" s="117">
        <v>150301010017</v>
      </c>
      <c r="C1697" s="118">
        <v>0.5</v>
      </c>
      <c r="D1697" s="119" t="s">
        <v>2105</v>
      </c>
    </row>
    <row r="1698" spans="1:4" x14ac:dyDescent="0.25">
      <c r="A1698" s="116" t="str">
        <f t="shared" si="26"/>
        <v>1503010100180.35</v>
      </c>
      <c r="B1698" s="117">
        <v>150301010018</v>
      </c>
      <c r="C1698" s="118">
        <v>0.35</v>
      </c>
      <c r="D1698" s="119" t="s">
        <v>2106</v>
      </c>
    </row>
    <row r="1699" spans="1:4" x14ac:dyDescent="0.25">
      <c r="A1699" s="116" t="str">
        <f t="shared" si="26"/>
        <v>1503010100190.5</v>
      </c>
      <c r="B1699" s="117">
        <v>150301010019</v>
      </c>
      <c r="C1699" s="118">
        <v>0.5</v>
      </c>
      <c r="D1699" s="119" t="s">
        <v>2107</v>
      </c>
    </row>
    <row r="1700" spans="1:4" x14ac:dyDescent="0.25">
      <c r="A1700" s="116" t="str">
        <f t="shared" si="26"/>
        <v>1503010100200.6</v>
      </c>
      <c r="B1700" s="117">
        <v>150301010020</v>
      </c>
      <c r="C1700" s="118">
        <v>0.6</v>
      </c>
      <c r="D1700" s="119" t="s">
        <v>2108</v>
      </c>
    </row>
    <row r="1701" spans="1:4" x14ac:dyDescent="0.25">
      <c r="A1701" s="116" t="str">
        <f t="shared" si="26"/>
        <v>1503010100210.1</v>
      </c>
      <c r="B1701" s="117">
        <v>150301010021</v>
      </c>
      <c r="C1701" s="118">
        <v>0.1</v>
      </c>
      <c r="D1701" s="119" t="s">
        <v>2109</v>
      </c>
    </row>
    <row r="1702" spans="1:4" x14ac:dyDescent="0.25">
      <c r="A1702" s="116" t="str">
        <f t="shared" si="26"/>
        <v>1503010100220.5</v>
      </c>
      <c r="B1702" s="117">
        <v>150301010022</v>
      </c>
      <c r="C1702" s="118">
        <f>20%+30%</f>
        <v>0.5</v>
      </c>
      <c r="D1702" s="119" t="s">
        <v>2110</v>
      </c>
    </row>
    <row r="1703" spans="1:4" x14ac:dyDescent="0.25">
      <c r="A1703" s="116" t="str">
        <f t="shared" si="26"/>
        <v>1503010100230.4</v>
      </c>
      <c r="B1703" s="117">
        <v>150301010023</v>
      </c>
      <c r="C1703" s="118">
        <v>0.4</v>
      </c>
      <c r="D1703" s="119" t="s">
        <v>2111</v>
      </c>
    </row>
    <row r="1704" spans="1:4" x14ac:dyDescent="0.25">
      <c r="A1704" s="116" t="str">
        <f t="shared" si="26"/>
        <v>1503010100240.2</v>
      </c>
      <c r="B1704" s="117">
        <v>150301010024</v>
      </c>
      <c r="C1704" s="118">
        <v>0.2</v>
      </c>
      <c r="D1704" s="119" t="s">
        <v>2112</v>
      </c>
    </row>
    <row r="1705" spans="1:4" x14ac:dyDescent="0.25">
      <c r="A1705" s="116" t="str">
        <f t="shared" si="26"/>
        <v>1503010100250.2</v>
      </c>
      <c r="B1705" s="117">
        <v>150301010025</v>
      </c>
      <c r="C1705" s="118">
        <v>0.2</v>
      </c>
      <c r="D1705" s="119" t="s">
        <v>2113</v>
      </c>
    </row>
    <row r="1706" spans="1:4" x14ac:dyDescent="0.25">
      <c r="A1706" s="116" t="str">
        <f t="shared" si="26"/>
        <v>1503010100260.5</v>
      </c>
      <c r="B1706" s="117">
        <v>150301010026</v>
      </c>
      <c r="C1706" s="118">
        <v>0.5</v>
      </c>
      <c r="D1706" s="119" t="s">
        <v>2114</v>
      </c>
    </row>
    <row r="1707" spans="1:4" x14ac:dyDescent="0.25">
      <c r="A1707" s="116" t="str">
        <f t="shared" si="26"/>
        <v>1503010100270.5</v>
      </c>
      <c r="B1707" s="117">
        <v>150301010027</v>
      </c>
      <c r="C1707" s="118">
        <v>0.5</v>
      </c>
      <c r="D1707" s="119" t="s">
        <v>2115</v>
      </c>
    </row>
    <row r="1708" spans="1:4" x14ac:dyDescent="0.25">
      <c r="A1708" s="116" t="str">
        <f t="shared" si="26"/>
        <v>1503010101010.1</v>
      </c>
      <c r="B1708" s="117">
        <v>150301010101</v>
      </c>
      <c r="C1708" s="118">
        <v>0.1</v>
      </c>
      <c r="D1708" s="119" t="s">
        <v>2116</v>
      </c>
    </row>
    <row r="1709" spans="1:4" x14ac:dyDescent="0.25">
      <c r="A1709" s="116" t="str">
        <f t="shared" si="26"/>
        <v>1503010101020.4</v>
      </c>
      <c r="B1709" s="117">
        <v>150301010102</v>
      </c>
      <c r="C1709" s="118">
        <v>0.4</v>
      </c>
      <c r="D1709" s="119" t="s">
        <v>1093</v>
      </c>
    </row>
    <row r="1710" spans="1:4" x14ac:dyDescent="0.25">
      <c r="A1710" s="116" t="str">
        <f t="shared" si="26"/>
        <v>1503010105010.25</v>
      </c>
      <c r="B1710" s="117">
        <v>150301010501</v>
      </c>
      <c r="C1710" s="118">
        <v>0.25</v>
      </c>
      <c r="D1710" s="119" t="s">
        <v>2117</v>
      </c>
    </row>
    <row r="1711" spans="1:4" x14ac:dyDescent="0.25">
      <c r="A1711" s="116" t="str">
        <f t="shared" si="26"/>
        <v>1503010105020.75</v>
      </c>
      <c r="B1711" s="117">
        <v>150301010502</v>
      </c>
      <c r="C1711" s="118">
        <v>0.75</v>
      </c>
      <c r="D1711" s="119" t="s">
        <v>2118</v>
      </c>
    </row>
    <row r="1712" spans="1:4" x14ac:dyDescent="0.25">
      <c r="A1712" s="116" t="str">
        <f t="shared" si="26"/>
        <v>1503010105030.25</v>
      </c>
      <c r="B1712" s="117">
        <v>150301010503</v>
      </c>
      <c r="C1712" s="118">
        <v>0.25</v>
      </c>
      <c r="D1712" s="119" t="s">
        <v>2119</v>
      </c>
    </row>
    <row r="1713" spans="1:4" x14ac:dyDescent="0.25">
      <c r="A1713" s="116" t="str">
        <f t="shared" si="26"/>
        <v>1503010105040.25</v>
      </c>
      <c r="B1713" s="117">
        <v>150301010504</v>
      </c>
      <c r="C1713" s="118">
        <v>0.25</v>
      </c>
      <c r="D1713" s="119" t="s">
        <v>2120</v>
      </c>
    </row>
    <row r="1714" spans="1:4" x14ac:dyDescent="0.25">
      <c r="A1714" s="116" t="str">
        <f t="shared" si="26"/>
        <v>1503010105050.25</v>
      </c>
      <c r="B1714" s="117">
        <v>150301010505</v>
      </c>
      <c r="C1714" s="118">
        <v>0.25</v>
      </c>
      <c r="D1714" s="119" t="s">
        <v>2121</v>
      </c>
    </row>
    <row r="1715" spans="1:4" x14ac:dyDescent="0.25">
      <c r="A1715" s="116" t="str">
        <f t="shared" si="26"/>
        <v>1503010105060.25</v>
      </c>
      <c r="B1715" s="117">
        <v>150301010506</v>
      </c>
      <c r="C1715" s="118">
        <v>0.25</v>
      </c>
      <c r="D1715" s="119" t="s">
        <v>2122</v>
      </c>
    </row>
    <row r="1716" spans="1:4" x14ac:dyDescent="0.25">
      <c r="A1716" s="116" t="str">
        <f t="shared" si="26"/>
        <v>1503010105070.25</v>
      </c>
      <c r="B1716" s="117">
        <v>150301010507</v>
      </c>
      <c r="C1716" s="118">
        <v>0.25</v>
      </c>
      <c r="D1716" s="119" t="s">
        <v>2123</v>
      </c>
    </row>
    <row r="1717" spans="1:4" x14ac:dyDescent="0.25">
      <c r="A1717" s="116" t="str">
        <f t="shared" si="26"/>
        <v>1503010105080.25</v>
      </c>
      <c r="B1717" s="117">
        <v>150301010508</v>
      </c>
      <c r="C1717" s="118">
        <v>0.25</v>
      </c>
      <c r="D1717" s="119" t="s">
        <v>721</v>
      </c>
    </row>
    <row r="1718" spans="1:4" x14ac:dyDescent="0.25">
      <c r="A1718" s="116" t="str">
        <f t="shared" si="26"/>
        <v>1503010107010.25</v>
      </c>
      <c r="B1718" s="117">
        <v>150301010701</v>
      </c>
      <c r="C1718" s="118">
        <v>0.25</v>
      </c>
      <c r="D1718" s="119" t="s">
        <v>2124</v>
      </c>
    </row>
    <row r="1719" spans="1:4" x14ac:dyDescent="0.25">
      <c r="A1719" s="116" t="str">
        <f t="shared" si="26"/>
        <v>1503010107020.25</v>
      </c>
      <c r="B1719" s="117">
        <v>150301010702</v>
      </c>
      <c r="C1719" s="118">
        <v>0.25</v>
      </c>
      <c r="D1719" s="119" t="s">
        <v>2125</v>
      </c>
    </row>
    <row r="1720" spans="1:4" x14ac:dyDescent="0.25">
      <c r="A1720" s="116" t="str">
        <f t="shared" si="26"/>
        <v>1503010107030.25</v>
      </c>
      <c r="B1720" s="117">
        <v>150301010703</v>
      </c>
      <c r="C1720" s="118">
        <v>0.25</v>
      </c>
      <c r="D1720" s="119" t="s">
        <v>2126</v>
      </c>
    </row>
    <row r="1721" spans="1:4" x14ac:dyDescent="0.25">
      <c r="A1721" s="116" t="str">
        <f t="shared" si="26"/>
        <v>1503010107040.25</v>
      </c>
      <c r="B1721" s="117">
        <v>150301010704</v>
      </c>
      <c r="C1721" s="118">
        <v>0.25</v>
      </c>
      <c r="D1721" s="119" t="s">
        <v>2127</v>
      </c>
    </row>
    <row r="1722" spans="1:4" x14ac:dyDescent="0.25">
      <c r="A1722" s="116" t="str">
        <f t="shared" si="26"/>
        <v>1503010107050.25</v>
      </c>
      <c r="B1722" s="117">
        <v>150301010705</v>
      </c>
      <c r="C1722" s="118">
        <v>0.25</v>
      </c>
      <c r="D1722" s="119" t="s">
        <v>2128</v>
      </c>
    </row>
    <row r="1723" spans="1:4" x14ac:dyDescent="0.25">
      <c r="A1723" s="116" t="str">
        <f t="shared" si="26"/>
        <v>1503010107060.25</v>
      </c>
      <c r="B1723" s="117">
        <v>150301010706</v>
      </c>
      <c r="C1723" s="118">
        <v>0.25</v>
      </c>
      <c r="D1723" s="119" t="s">
        <v>2129</v>
      </c>
    </row>
    <row r="1724" spans="1:4" x14ac:dyDescent="0.25">
      <c r="A1724" s="116" t="str">
        <f t="shared" si="26"/>
        <v>1503010107070.25</v>
      </c>
      <c r="B1724" s="117">
        <v>150301010707</v>
      </c>
      <c r="C1724" s="118">
        <v>0.25</v>
      </c>
      <c r="D1724" s="119" t="s">
        <v>2130</v>
      </c>
    </row>
    <row r="1725" spans="1:4" x14ac:dyDescent="0.25">
      <c r="A1725" s="116" t="str">
        <f t="shared" si="26"/>
        <v>1503010107080.25</v>
      </c>
      <c r="B1725" s="117">
        <v>150301010708</v>
      </c>
      <c r="C1725" s="118">
        <v>0.25</v>
      </c>
      <c r="D1725" s="119" t="s">
        <v>2131</v>
      </c>
    </row>
    <row r="1726" spans="1:4" x14ac:dyDescent="0.25">
      <c r="A1726" s="116" t="str">
        <f t="shared" si="26"/>
        <v>1503010108010.25</v>
      </c>
      <c r="B1726" s="117">
        <v>150301010801</v>
      </c>
      <c r="C1726" s="118">
        <v>0.25</v>
      </c>
      <c r="D1726" s="119" t="s">
        <v>2132</v>
      </c>
    </row>
    <row r="1727" spans="1:4" x14ac:dyDescent="0.25">
      <c r="A1727" s="116" t="str">
        <f t="shared" si="26"/>
        <v>1503010108020.25</v>
      </c>
      <c r="B1727" s="117">
        <v>150301010802</v>
      </c>
      <c r="C1727" s="118">
        <v>0.25</v>
      </c>
      <c r="D1727" s="119" t="s">
        <v>2133</v>
      </c>
    </row>
    <row r="1728" spans="1:4" x14ac:dyDescent="0.25">
      <c r="A1728" s="116" t="str">
        <f t="shared" si="26"/>
        <v>1503010108030.6</v>
      </c>
      <c r="B1728" s="117">
        <v>150301010803</v>
      </c>
      <c r="C1728" s="118">
        <v>0.6</v>
      </c>
      <c r="D1728" s="119" t="s">
        <v>569</v>
      </c>
    </row>
    <row r="1729" spans="1:4" x14ac:dyDescent="0.25">
      <c r="A1729" s="116" t="str">
        <f t="shared" si="26"/>
        <v>1503010108040.25</v>
      </c>
      <c r="B1729" s="117">
        <v>150301010804</v>
      </c>
      <c r="C1729" s="118">
        <v>0.25</v>
      </c>
      <c r="D1729" s="119" t="s">
        <v>2134</v>
      </c>
    </row>
    <row r="1730" spans="1:4" x14ac:dyDescent="0.25">
      <c r="A1730" s="116" t="str">
        <f t="shared" ref="A1730:A1793" si="27">CONCATENATE(B1730,C1730)</f>
        <v>1503010108050.6</v>
      </c>
      <c r="B1730" s="117">
        <v>150301010805</v>
      </c>
      <c r="C1730" s="118">
        <v>0.6</v>
      </c>
      <c r="D1730" s="119" t="s">
        <v>2135</v>
      </c>
    </row>
    <row r="1731" spans="1:4" x14ac:dyDescent="0.25">
      <c r="A1731" s="116" t="str">
        <f t="shared" si="27"/>
        <v>1503010108060.6</v>
      </c>
      <c r="B1731" s="117">
        <v>150301010806</v>
      </c>
      <c r="C1731" s="118">
        <v>0.6</v>
      </c>
      <c r="D1731" s="119" t="s">
        <v>2136</v>
      </c>
    </row>
    <row r="1732" spans="1:4" x14ac:dyDescent="0.25">
      <c r="A1732" s="116" t="str">
        <f t="shared" si="27"/>
        <v>1503010108070.6</v>
      </c>
      <c r="B1732" s="117">
        <v>150301010807</v>
      </c>
      <c r="C1732" s="118">
        <v>0.6</v>
      </c>
      <c r="D1732" s="119" t="s">
        <v>577</v>
      </c>
    </row>
    <row r="1733" spans="1:4" x14ac:dyDescent="0.25">
      <c r="A1733" s="116" t="str">
        <f t="shared" si="27"/>
        <v>1503010108080.85</v>
      </c>
      <c r="B1733" s="117">
        <v>150301010808</v>
      </c>
      <c r="C1733" s="118">
        <v>0.85</v>
      </c>
      <c r="D1733" s="119" t="s">
        <v>578</v>
      </c>
    </row>
    <row r="1734" spans="1:4" x14ac:dyDescent="0.25">
      <c r="A1734" s="116" t="str">
        <f t="shared" si="27"/>
        <v>1503010108090.6</v>
      </c>
      <c r="B1734" s="117">
        <v>150301010809</v>
      </c>
      <c r="C1734" s="118">
        <v>0.6</v>
      </c>
      <c r="D1734" s="119" t="s">
        <v>2137</v>
      </c>
    </row>
    <row r="1735" spans="1:4" x14ac:dyDescent="0.25">
      <c r="A1735" s="116" t="str">
        <f t="shared" si="27"/>
        <v>1503010108100.6</v>
      </c>
      <c r="B1735" s="117">
        <v>150301010810</v>
      </c>
      <c r="C1735" s="118">
        <v>0.6</v>
      </c>
      <c r="D1735" s="119" t="s">
        <v>871</v>
      </c>
    </row>
    <row r="1736" spans="1:4" x14ac:dyDescent="0.25">
      <c r="A1736" s="116" t="str">
        <f t="shared" si="27"/>
        <v>1503020100010.7</v>
      </c>
      <c r="B1736" s="117">
        <v>150302010001</v>
      </c>
      <c r="C1736" s="118">
        <v>0.7</v>
      </c>
      <c r="D1736" s="119" t="s">
        <v>2138</v>
      </c>
    </row>
    <row r="1737" spans="1:4" x14ac:dyDescent="0.25">
      <c r="A1737" s="116" t="str">
        <f t="shared" si="27"/>
        <v>1503020100020.2</v>
      </c>
      <c r="B1737" s="117">
        <v>150302010002</v>
      </c>
      <c r="C1737" s="118">
        <v>0.2</v>
      </c>
      <c r="D1737" s="119" t="s">
        <v>1610</v>
      </c>
    </row>
    <row r="1738" spans="1:4" x14ac:dyDescent="0.25">
      <c r="A1738" s="116" t="str">
        <f t="shared" si="27"/>
        <v>1503020100030.3</v>
      </c>
      <c r="B1738" s="117">
        <v>150302010003</v>
      </c>
      <c r="C1738" s="118">
        <v>0.3</v>
      </c>
      <c r="D1738" s="119" t="s">
        <v>2139</v>
      </c>
    </row>
    <row r="1739" spans="1:4" x14ac:dyDescent="0.25">
      <c r="A1739" s="116" t="str">
        <f t="shared" si="27"/>
        <v>1503020100040.4</v>
      </c>
      <c r="B1739" s="117">
        <v>150302010004</v>
      </c>
      <c r="C1739" s="118">
        <v>0.4</v>
      </c>
      <c r="D1739" s="119" t="s">
        <v>2140</v>
      </c>
    </row>
    <row r="1740" spans="1:4" x14ac:dyDescent="0.25">
      <c r="A1740" s="116" t="str">
        <f t="shared" si="27"/>
        <v>1503020100050.4</v>
      </c>
      <c r="B1740" s="117">
        <v>150302010005</v>
      </c>
      <c r="C1740" s="118">
        <v>0.4</v>
      </c>
      <c r="D1740" s="119" t="s">
        <v>577</v>
      </c>
    </row>
    <row r="1741" spans="1:4" x14ac:dyDescent="0.25">
      <c r="A1741" s="116" t="str">
        <f t="shared" si="27"/>
        <v>1503020100060.1</v>
      </c>
      <c r="B1741" s="117">
        <v>150302010006</v>
      </c>
      <c r="C1741" s="118">
        <v>0.1</v>
      </c>
      <c r="D1741" s="119" t="s">
        <v>2141</v>
      </c>
    </row>
    <row r="1742" spans="1:4" x14ac:dyDescent="0.25">
      <c r="A1742" s="116" t="str">
        <f t="shared" si="27"/>
        <v>1503020100070.3</v>
      </c>
      <c r="B1742" s="117">
        <v>150302010007</v>
      </c>
      <c r="C1742" s="118">
        <v>0.3</v>
      </c>
      <c r="D1742" s="119" t="s">
        <v>2142</v>
      </c>
    </row>
    <row r="1743" spans="1:4" x14ac:dyDescent="0.25">
      <c r="A1743" s="116" t="str">
        <f t="shared" si="27"/>
        <v>1503020100080.2</v>
      </c>
      <c r="B1743" s="117">
        <v>150302010008</v>
      </c>
      <c r="C1743" s="118">
        <v>0.2</v>
      </c>
      <c r="D1743" s="119" t="s">
        <v>605</v>
      </c>
    </row>
    <row r="1744" spans="1:4" x14ac:dyDescent="0.25">
      <c r="A1744" s="116" t="str">
        <f t="shared" si="27"/>
        <v>1503020100091</v>
      </c>
      <c r="B1744" s="117">
        <v>150302010009</v>
      </c>
      <c r="C1744" s="118">
        <v>1</v>
      </c>
      <c r="D1744" s="119" t="s">
        <v>2143</v>
      </c>
    </row>
    <row r="1745" spans="1:4" x14ac:dyDescent="0.25">
      <c r="A1745" s="116" t="str">
        <f t="shared" si="27"/>
        <v>1503020100100.2</v>
      </c>
      <c r="B1745" s="117">
        <v>150302010010</v>
      </c>
      <c r="C1745" s="118">
        <v>0.2</v>
      </c>
      <c r="D1745" s="119" t="s">
        <v>837</v>
      </c>
    </row>
    <row r="1746" spans="1:4" x14ac:dyDescent="0.25">
      <c r="A1746" s="116" t="str">
        <f t="shared" si="27"/>
        <v>1503020100110.75</v>
      </c>
      <c r="B1746" s="117">
        <v>150302010011</v>
      </c>
      <c r="C1746" s="118">
        <v>0.75</v>
      </c>
      <c r="D1746" s="119" t="s">
        <v>2144</v>
      </c>
    </row>
    <row r="1747" spans="1:4" x14ac:dyDescent="0.25">
      <c r="A1747" s="116" t="str">
        <f t="shared" si="27"/>
        <v>1503020105010.25</v>
      </c>
      <c r="B1747" s="117">
        <v>150302010501</v>
      </c>
      <c r="C1747" s="118">
        <v>0.25</v>
      </c>
      <c r="D1747" s="119" t="s">
        <v>2145</v>
      </c>
    </row>
    <row r="1748" spans="1:4" x14ac:dyDescent="0.25">
      <c r="A1748" s="116" t="str">
        <f t="shared" si="27"/>
        <v>1503020105020.25</v>
      </c>
      <c r="B1748" s="117">
        <v>150302010502</v>
      </c>
      <c r="C1748" s="118">
        <v>0.25</v>
      </c>
      <c r="D1748" s="119" t="s">
        <v>2146</v>
      </c>
    </row>
    <row r="1749" spans="1:4" x14ac:dyDescent="0.25">
      <c r="A1749" s="116" t="str">
        <f t="shared" si="27"/>
        <v>1503020200010.1</v>
      </c>
      <c r="B1749" s="117">
        <v>150302020001</v>
      </c>
      <c r="C1749" s="118">
        <v>0.1</v>
      </c>
      <c r="D1749" s="119" t="s">
        <v>2147</v>
      </c>
    </row>
    <row r="1750" spans="1:4" x14ac:dyDescent="0.25">
      <c r="A1750" s="116" t="str">
        <f t="shared" si="27"/>
        <v>1503020200020.1</v>
      </c>
      <c r="B1750" s="117">
        <v>150302020002</v>
      </c>
      <c r="C1750" s="118">
        <v>0.1</v>
      </c>
      <c r="D1750" s="119" t="s">
        <v>2148</v>
      </c>
    </row>
    <row r="1751" spans="1:4" x14ac:dyDescent="0.25">
      <c r="A1751" s="116" t="str">
        <f t="shared" si="27"/>
        <v>1503020200030.5</v>
      </c>
      <c r="B1751" s="117">
        <v>150302020003</v>
      </c>
      <c r="C1751" s="118">
        <v>0.5</v>
      </c>
      <c r="D1751" s="119" t="s">
        <v>2149</v>
      </c>
    </row>
    <row r="1752" spans="1:4" x14ac:dyDescent="0.25">
      <c r="A1752" s="116" t="str">
        <f t="shared" si="27"/>
        <v>1503020200040.5</v>
      </c>
      <c r="B1752" s="117">
        <v>150302020004</v>
      </c>
      <c r="C1752" s="118">
        <v>0.5</v>
      </c>
      <c r="D1752" s="119" t="s">
        <v>2150</v>
      </c>
    </row>
    <row r="1753" spans="1:4" x14ac:dyDescent="0.25">
      <c r="A1753" s="116" t="str">
        <f t="shared" si="27"/>
        <v>1503020200050.2</v>
      </c>
      <c r="B1753" s="117">
        <v>150302020005</v>
      </c>
      <c r="C1753" s="118">
        <v>0.2</v>
      </c>
      <c r="D1753" s="119" t="s">
        <v>2151</v>
      </c>
    </row>
    <row r="1754" spans="1:4" x14ac:dyDescent="0.25">
      <c r="A1754" s="116" t="str">
        <f t="shared" si="27"/>
        <v>1503020200060.2</v>
      </c>
      <c r="B1754" s="117">
        <v>150302020006</v>
      </c>
      <c r="C1754" s="118">
        <v>0.2</v>
      </c>
      <c r="D1754" s="119" t="s">
        <v>2152</v>
      </c>
    </row>
    <row r="1755" spans="1:4" x14ac:dyDescent="0.25">
      <c r="A1755" s="116" t="str">
        <f t="shared" si="27"/>
        <v>1503020200070.3</v>
      </c>
      <c r="B1755" s="117">
        <v>150302020007</v>
      </c>
      <c r="C1755" s="118">
        <v>0.3</v>
      </c>
      <c r="D1755" s="119" t="s">
        <v>2153</v>
      </c>
    </row>
    <row r="1756" spans="1:4" x14ac:dyDescent="0.25">
      <c r="A1756" s="116" t="str">
        <f t="shared" si="27"/>
        <v>1503020200080.1</v>
      </c>
      <c r="B1756" s="117">
        <v>150302020008</v>
      </c>
      <c r="C1756" s="118">
        <v>0.1</v>
      </c>
      <c r="D1756" s="119" t="s">
        <v>2154</v>
      </c>
    </row>
    <row r="1757" spans="1:4" x14ac:dyDescent="0.25">
      <c r="A1757" s="116" t="str">
        <f t="shared" si="27"/>
        <v>1503020200090.2</v>
      </c>
      <c r="B1757" s="117">
        <v>150302020009</v>
      </c>
      <c r="C1757" s="118">
        <v>0.2</v>
      </c>
      <c r="D1757" s="119" t="s">
        <v>2155</v>
      </c>
    </row>
    <row r="1758" spans="1:4" x14ac:dyDescent="0.25">
      <c r="A1758" s="116" t="str">
        <f t="shared" si="27"/>
        <v>1503020200100.1</v>
      </c>
      <c r="B1758" s="117">
        <v>150302020010</v>
      </c>
      <c r="C1758" s="118">
        <v>0.1</v>
      </c>
      <c r="D1758" s="119" t="s">
        <v>2156</v>
      </c>
    </row>
    <row r="1759" spans="1:4" x14ac:dyDescent="0.25">
      <c r="A1759" s="116" t="str">
        <f t="shared" si="27"/>
        <v>1503020200110.1</v>
      </c>
      <c r="B1759" s="117">
        <v>150302020011</v>
      </c>
      <c r="C1759" s="118">
        <v>0.1</v>
      </c>
      <c r="D1759" s="119" t="s">
        <v>2157</v>
      </c>
    </row>
    <row r="1760" spans="1:4" x14ac:dyDescent="0.25">
      <c r="A1760" s="116" t="str">
        <f t="shared" si="27"/>
        <v>1503020200120.5</v>
      </c>
      <c r="B1760" s="117">
        <v>150302020012</v>
      </c>
      <c r="C1760" s="118">
        <v>0.5</v>
      </c>
      <c r="D1760" s="119" t="s">
        <v>2158</v>
      </c>
    </row>
    <row r="1761" spans="1:4" x14ac:dyDescent="0.25">
      <c r="A1761" s="116" t="str">
        <f t="shared" si="27"/>
        <v>1503020200130.1</v>
      </c>
      <c r="B1761" s="117">
        <v>150302020013</v>
      </c>
      <c r="C1761" s="118">
        <v>0.1</v>
      </c>
      <c r="D1761" s="119" t="s">
        <v>2159</v>
      </c>
    </row>
    <row r="1762" spans="1:4" x14ac:dyDescent="0.25">
      <c r="A1762" s="116" t="str">
        <f t="shared" si="27"/>
        <v>1503020200140.4</v>
      </c>
      <c r="B1762" s="117">
        <v>150302020014</v>
      </c>
      <c r="C1762" s="118">
        <v>0.4</v>
      </c>
      <c r="D1762" s="119" t="s">
        <v>2160</v>
      </c>
    </row>
    <row r="1763" spans="1:4" x14ac:dyDescent="0.25">
      <c r="A1763" s="116" t="str">
        <f t="shared" si="27"/>
        <v>1503020200150.5</v>
      </c>
      <c r="B1763" s="117">
        <v>150302020015</v>
      </c>
      <c r="C1763" s="118">
        <v>0.5</v>
      </c>
      <c r="D1763" s="119" t="s">
        <v>2161</v>
      </c>
    </row>
    <row r="1764" spans="1:4" x14ac:dyDescent="0.25">
      <c r="A1764" s="116" t="str">
        <f t="shared" si="27"/>
        <v>1503020200160.5</v>
      </c>
      <c r="B1764" s="117">
        <v>150302020016</v>
      </c>
      <c r="C1764" s="118">
        <v>0.5</v>
      </c>
      <c r="D1764" s="119" t="s">
        <v>2162</v>
      </c>
    </row>
    <row r="1765" spans="1:4" x14ac:dyDescent="0.25">
      <c r="A1765" s="116" t="str">
        <f t="shared" si="27"/>
        <v>1503020200170.5</v>
      </c>
      <c r="B1765" s="117">
        <v>150302020017</v>
      </c>
      <c r="C1765" s="118">
        <v>0.5</v>
      </c>
      <c r="D1765" s="119" t="s">
        <v>2163</v>
      </c>
    </row>
    <row r="1766" spans="1:4" x14ac:dyDescent="0.25">
      <c r="A1766" s="116" t="str">
        <f t="shared" si="27"/>
        <v>1503020200180.2</v>
      </c>
      <c r="B1766" s="117">
        <v>150302020018</v>
      </c>
      <c r="C1766" s="118">
        <v>0.2</v>
      </c>
      <c r="D1766" s="119" t="s">
        <v>2164</v>
      </c>
    </row>
    <row r="1767" spans="1:4" x14ac:dyDescent="0.25">
      <c r="A1767" s="116" t="str">
        <f t="shared" si="27"/>
        <v>1503020200190.5</v>
      </c>
      <c r="B1767" s="117">
        <v>150302020019</v>
      </c>
      <c r="C1767" s="118">
        <v>0.5</v>
      </c>
      <c r="D1767" s="119" t="s">
        <v>2165</v>
      </c>
    </row>
    <row r="1768" spans="1:4" x14ac:dyDescent="0.25">
      <c r="A1768" s="116" t="str">
        <f t="shared" si="27"/>
        <v>1503020205010.25</v>
      </c>
      <c r="B1768" s="117">
        <v>150302020501</v>
      </c>
      <c r="C1768" s="118">
        <v>0.25</v>
      </c>
      <c r="D1768" s="119" t="s">
        <v>2166</v>
      </c>
    </row>
    <row r="1769" spans="1:4" x14ac:dyDescent="0.25">
      <c r="A1769" s="116" t="str">
        <f t="shared" si="27"/>
        <v>1503020205020.25</v>
      </c>
      <c r="B1769" s="117">
        <v>150302020502</v>
      </c>
      <c r="C1769" s="118">
        <v>0.25</v>
      </c>
      <c r="D1769" s="119" t="s">
        <v>2167</v>
      </c>
    </row>
    <row r="1770" spans="1:4" x14ac:dyDescent="0.25">
      <c r="A1770" s="116" t="str">
        <f t="shared" si="27"/>
        <v>1503020205030.25</v>
      </c>
      <c r="B1770" s="117">
        <v>150302020503</v>
      </c>
      <c r="C1770" s="118">
        <v>0.25</v>
      </c>
      <c r="D1770" s="119" t="s">
        <v>2168</v>
      </c>
    </row>
    <row r="1771" spans="1:4" x14ac:dyDescent="0.25">
      <c r="A1771" s="116" t="str">
        <f t="shared" si="27"/>
        <v>1503020205040.25</v>
      </c>
      <c r="B1771" s="117">
        <v>150302020504</v>
      </c>
      <c r="C1771" s="118">
        <v>0.25</v>
      </c>
      <c r="D1771" s="119" t="s">
        <v>815</v>
      </c>
    </row>
    <row r="1772" spans="1:4" x14ac:dyDescent="0.25">
      <c r="A1772" s="116" t="str">
        <f t="shared" si="27"/>
        <v>1503020205050.25</v>
      </c>
      <c r="B1772" s="117">
        <v>150302020505</v>
      </c>
      <c r="C1772" s="118">
        <v>0.25</v>
      </c>
      <c r="D1772" s="119" t="s">
        <v>2169</v>
      </c>
    </row>
    <row r="1773" spans="1:4" x14ac:dyDescent="0.25">
      <c r="A1773" s="116" t="str">
        <f t="shared" si="27"/>
        <v>1503020205060.5</v>
      </c>
      <c r="B1773" s="117">
        <v>150302020506</v>
      </c>
      <c r="C1773" s="118">
        <v>0.5</v>
      </c>
      <c r="D1773" s="119" t="s">
        <v>2170</v>
      </c>
    </row>
    <row r="1774" spans="1:4" x14ac:dyDescent="0.25">
      <c r="A1774" s="116" t="str">
        <f t="shared" si="27"/>
        <v>1503020205070.25</v>
      </c>
      <c r="B1774" s="117">
        <v>150302020507</v>
      </c>
      <c r="C1774" s="118">
        <v>0.25</v>
      </c>
      <c r="D1774" s="119" t="s">
        <v>2171</v>
      </c>
    </row>
    <row r="1775" spans="1:4" x14ac:dyDescent="0.25">
      <c r="A1775" s="116" t="str">
        <f t="shared" si="27"/>
        <v>1503020205080.25</v>
      </c>
      <c r="B1775" s="117">
        <v>150302020508</v>
      </c>
      <c r="C1775" s="118">
        <v>0.25</v>
      </c>
      <c r="D1775" s="119" t="s">
        <v>2172</v>
      </c>
    </row>
    <row r="1776" spans="1:4" x14ac:dyDescent="0.25">
      <c r="A1776" s="116" t="str">
        <f t="shared" si="27"/>
        <v>1503020205090.25</v>
      </c>
      <c r="B1776" s="117">
        <v>150302020509</v>
      </c>
      <c r="C1776" s="118">
        <v>0.25</v>
      </c>
      <c r="D1776" s="119" t="s">
        <v>2173</v>
      </c>
    </row>
    <row r="1777" spans="1:4" x14ac:dyDescent="0.25">
      <c r="A1777" s="116" t="str">
        <f t="shared" si="27"/>
        <v>1503020205100.25</v>
      </c>
      <c r="B1777" s="117">
        <v>150302020510</v>
      </c>
      <c r="C1777" s="118">
        <v>0.25</v>
      </c>
      <c r="D1777" s="119" t="s">
        <v>961</v>
      </c>
    </row>
    <row r="1778" spans="1:4" x14ac:dyDescent="0.25">
      <c r="A1778" s="116" t="str">
        <f t="shared" si="27"/>
        <v>1503020205110.25</v>
      </c>
      <c r="B1778" s="117">
        <v>150302020511</v>
      </c>
      <c r="C1778" s="118">
        <v>0.25</v>
      </c>
      <c r="D1778" s="119" t="s">
        <v>2174</v>
      </c>
    </row>
    <row r="1779" spans="1:4" x14ac:dyDescent="0.25">
      <c r="A1779" s="116" t="str">
        <f t="shared" si="27"/>
        <v>1503020208010.45</v>
      </c>
      <c r="B1779" s="117">
        <v>150302020801</v>
      </c>
      <c r="C1779" s="118">
        <v>0.45</v>
      </c>
      <c r="D1779" s="119" t="s">
        <v>2175</v>
      </c>
    </row>
    <row r="1780" spans="1:4" x14ac:dyDescent="0.25">
      <c r="A1780" s="116" t="str">
        <f t="shared" si="27"/>
        <v>1503020208020.5</v>
      </c>
      <c r="B1780" s="117">
        <v>150302020802</v>
      </c>
      <c r="C1780" s="118">
        <v>0.5</v>
      </c>
      <c r="D1780" s="119" t="s">
        <v>2176</v>
      </c>
    </row>
    <row r="1781" spans="1:4" x14ac:dyDescent="0.25">
      <c r="A1781" s="116" t="str">
        <f t="shared" si="27"/>
        <v>1503020208030.5</v>
      </c>
      <c r="B1781" s="117">
        <v>150302020803</v>
      </c>
      <c r="C1781" s="118">
        <v>0.5</v>
      </c>
      <c r="D1781" s="119" t="s">
        <v>2177</v>
      </c>
    </row>
    <row r="1782" spans="1:4" x14ac:dyDescent="0.25">
      <c r="A1782" s="116" t="str">
        <f t="shared" si="27"/>
        <v>1503020300010.25</v>
      </c>
      <c r="B1782" s="117">
        <v>150302030001</v>
      </c>
      <c r="C1782" s="118">
        <v>0.25</v>
      </c>
      <c r="D1782" s="119" t="s">
        <v>2178</v>
      </c>
    </row>
    <row r="1783" spans="1:4" x14ac:dyDescent="0.25">
      <c r="A1783" s="116" t="str">
        <f t="shared" si="27"/>
        <v>1503020300020.25</v>
      </c>
      <c r="B1783" s="117">
        <v>150302030002</v>
      </c>
      <c r="C1783" s="118">
        <v>0.25</v>
      </c>
      <c r="D1783" s="119" t="s">
        <v>2179</v>
      </c>
    </row>
    <row r="1784" spans="1:4" x14ac:dyDescent="0.25">
      <c r="A1784" s="116" t="str">
        <f t="shared" si="27"/>
        <v>1503020408010.25</v>
      </c>
      <c r="B1784" s="117">
        <v>150302040801</v>
      </c>
      <c r="C1784" s="118">
        <v>0.25</v>
      </c>
      <c r="D1784" s="119" t="s">
        <v>2180</v>
      </c>
    </row>
    <row r="1785" spans="1:4" x14ac:dyDescent="0.25">
      <c r="A1785" s="116" t="str">
        <f t="shared" si="27"/>
        <v>1503020408020.25</v>
      </c>
      <c r="B1785" s="117">
        <v>150302040802</v>
      </c>
      <c r="C1785" s="118">
        <v>0.25</v>
      </c>
      <c r="D1785" s="119" t="s">
        <v>2181</v>
      </c>
    </row>
    <row r="1786" spans="1:4" x14ac:dyDescent="0.25">
      <c r="A1786" s="116" t="str">
        <f t="shared" si="27"/>
        <v>1503020408030.25</v>
      </c>
      <c r="B1786" s="117">
        <v>150302040803</v>
      </c>
      <c r="C1786" s="118">
        <v>0.25</v>
      </c>
      <c r="D1786" s="119" t="s">
        <v>2182</v>
      </c>
    </row>
    <row r="1787" spans="1:4" x14ac:dyDescent="0.25">
      <c r="A1787" s="116" t="str">
        <f t="shared" si="27"/>
        <v>1503020408040.25</v>
      </c>
      <c r="B1787" s="117">
        <v>150302040804</v>
      </c>
      <c r="C1787" s="118">
        <v>0.25</v>
      </c>
      <c r="D1787" s="119" t="s">
        <v>2183</v>
      </c>
    </row>
    <row r="1788" spans="1:4" x14ac:dyDescent="0.25">
      <c r="A1788" s="116" t="str">
        <f t="shared" si="27"/>
        <v>1503020408050.25</v>
      </c>
      <c r="B1788" s="117">
        <v>150302040805</v>
      </c>
      <c r="C1788" s="118">
        <v>0.25</v>
      </c>
      <c r="D1788" s="119" t="s">
        <v>2184</v>
      </c>
    </row>
    <row r="1789" spans="1:4" x14ac:dyDescent="0.25">
      <c r="A1789" s="116" t="str">
        <f t="shared" si="27"/>
        <v>1503020408060.25</v>
      </c>
      <c r="B1789" s="117">
        <v>150302040806</v>
      </c>
      <c r="C1789" s="118">
        <v>0.25</v>
      </c>
      <c r="D1789" s="119" t="s">
        <v>2185</v>
      </c>
    </row>
    <row r="1790" spans="1:4" x14ac:dyDescent="0.25">
      <c r="A1790" s="116" t="str">
        <f t="shared" si="27"/>
        <v>1503020408070.25</v>
      </c>
      <c r="B1790" s="117">
        <v>150302040807</v>
      </c>
      <c r="C1790" s="118">
        <v>0.25</v>
      </c>
      <c r="D1790" s="119" t="s">
        <v>1732</v>
      </c>
    </row>
    <row r="1791" spans="1:4" x14ac:dyDescent="0.25">
      <c r="A1791" s="116" t="str">
        <f t="shared" si="27"/>
        <v>1503020408080.25</v>
      </c>
      <c r="B1791" s="117">
        <v>150302040808</v>
      </c>
      <c r="C1791" s="118">
        <v>0.25</v>
      </c>
      <c r="D1791" s="119" t="s">
        <v>2186</v>
      </c>
    </row>
    <row r="1792" spans="1:4" x14ac:dyDescent="0.25">
      <c r="A1792" s="116" t="str">
        <f t="shared" si="27"/>
        <v>1503030200010.3</v>
      </c>
      <c r="B1792" s="117">
        <v>150303020001</v>
      </c>
      <c r="C1792" s="118">
        <v>0.3</v>
      </c>
      <c r="D1792" s="119" t="s">
        <v>2187</v>
      </c>
    </row>
    <row r="1793" spans="1:4" x14ac:dyDescent="0.25">
      <c r="A1793" s="116" t="str">
        <f t="shared" si="27"/>
        <v>1503030200020.3</v>
      </c>
      <c r="B1793" s="117">
        <v>150303020002</v>
      </c>
      <c r="C1793" s="118">
        <v>0.3</v>
      </c>
      <c r="D1793" s="119" t="s">
        <v>2188</v>
      </c>
    </row>
    <row r="1794" spans="1:4" x14ac:dyDescent="0.25">
      <c r="A1794" s="116" t="str">
        <f t="shared" ref="A1794:A1857" si="28">CONCATENATE(B1794,C1794)</f>
        <v>1503030200030.5</v>
      </c>
      <c r="B1794" s="117">
        <v>150303020003</v>
      </c>
      <c r="C1794" s="118">
        <v>0.5</v>
      </c>
      <c r="D1794" s="119" t="s">
        <v>2189</v>
      </c>
    </row>
    <row r="1795" spans="1:4" x14ac:dyDescent="0.25">
      <c r="A1795" s="116" t="str">
        <f t="shared" si="28"/>
        <v>1503030200040.1</v>
      </c>
      <c r="B1795" s="117">
        <v>150303020004</v>
      </c>
      <c r="C1795" s="118">
        <v>0.1</v>
      </c>
      <c r="D1795" s="119" t="s">
        <v>2190</v>
      </c>
    </row>
    <row r="1796" spans="1:4" x14ac:dyDescent="0.25">
      <c r="A1796" s="116" t="str">
        <f t="shared" si="28"/>
        <v>1503030200050.4</v>
      </c>
      <c r="B1796" s="117">
        <v>150303020005</v>
      </c>
      <c r="C1796" s="118">
        <v>0.4</v>
      </c>
      <c r="D1796" s="119" t="s">
        <v>2191</v>
      </c>
    </row>
    <row r="1797" spans="1:4" x14ac:dyDescent="0.25">
      <c r="A1797" s="116" t="str">
        <f t="shared" si="28"/>
        <v>1503030200060.1</v>
      </c>
      <c r="B1797" s="117">
        <v>150303020006</v>
      </c>
      <c r="C1797" s="118">
        <v>0.1</v>
      </c>
      <c r="D1797" s="119" t="s">
        <v>2192</v>
      </c>
    </row>
    <row r="1798" spans="1:4" x14ac:dyDescent="0.25">
      <c r="A1798" s="116" t="str">
        <f t="shared" si="28"/>
        <v>1503030200070.3</v>
      </c>
      <c r="B1798" s="117">
        <v>150303020007</v>
      </c>
      <c r="C1798" s="118">
        <v>0.3</v>
      </c>
      <c r="D1798" s="119" t="s">
        <v>2193</v>
      </c>
    </row>
    <row r="1799" spans="1:4" x14ac:dyDescent="0.25">
      <c r="A1799" s="116" t="str">
        <f t="shared" si="28"/>
        <v>1503030200080.4</v>
      </c>
      <c r="B1799" s="117">
        <v>150303020008</v>
      </c>
      <c r="C1799" s="118">
        <v>0.4</v>
      </c>
      <c r="D1799" s="119" t="s">
        <v>2194</v>
      </c>
    </row>
    <row r="1800" spans="1:4" x14ac:dyDescent="0.25">
      <c r="A1800" s="116" t="str">
        <f t="shared" si="28"/>
        <v>1503030200090.75</v>
      </c>
      <c r="B1800" s="117">
        <v>150303020009</v>
      </c>
      <c r="C1800" s="118">
        <v>0.75</v>
      </c>
      <c r="D1800" s="119" t="s">
        <v>2195</v>
      </c>
    </row>
    <row r="1801" spans="1:4" x14ac:dyDescent="0.25">
      <c r="A1801" s="116" t="str">
        <f t="shared" si="28"/>
        <v>1503030200100.7</v>
      </c>
      <c r="B1801" s="117">
        <v>150303020010</v>
      </c>
      <c r="C1801" s="118">
        <v>0.7</v>
      </c>
      <c r="D1801" s="119" t="s">
        <v>2196</v>
      </c>
    </row>
    <row r="1802" spans="1:4" x14ac:dyDescent="0.25">
      <c r="A1802" s="116" t="str">
        <f t="shared" si="28"/>
        <v>1503030200110.2</v>
      </c>
      <c r="B1802" s="117">
        <v>150303020011</v>
      </c>
      <c r="C1802" s="118">
        <v>0.2</v>
      </c>
      <c r="D1802" s="119" t="s">
        <v>2197</v>
      </c>
    </row>
    <row r="1803" spans="1:4" x14ac:dyDescent="0.25">
      <c r="A1803" s="116" t="str">
        <f t="shared" si="28"/>
        <v>1503030200120.2</v>
      </c>
      <c r="B1803" s="117">
        <v>150303020012</v>
      </c>
      <c r="C1803" s="118">
        <v>0.2</v>
      </c>
      <c r="D1803" s="119" t="s">
        <v>2198</v>
      </c>
    </row>
    <row r="1804" spans="1:4" x14ac:dyDescent="0.25">
      <c r="A1804" s="116" t="str">
        <f t="shared" si="28"/>
        <v>1503030200130.3</v>
      </c>
      <c r="B1804" s="117">
        <v>150303020013</v>
      </c>
      <c r="C1804" s="118">
        <v>0.3</v>
      </c>
      <c r="D1804" s="119" t="s">
        <v>2199</v>
      </c>
    </row>
    <row r="1805" spans="1:4" x14ac:dyDescent="0.25">
      <c r="A1805" s="116" t="str">
        <f t="shared" si="28"/>
        <v>1503030201010.4</v>
      </c>
      <c r="B1805" s="117">
        <v>150303020101</v>
      </c>
      <c r="C1805" s="118">
        <v>0.4</v>
      </c>
      <c r="D1805" s="119" t="s">
        <v>2200</v>
      </c>
    </row>
    <row r="1806" spans="1:4" x14ac:dyDescent="0.25">
      <c r="A1806" s="116" t="str">
        <f t="shared" si="28"/>
        <v>1601010100010.4</v>
      </c>
      <c r="B1806" s="117">
        <v>160101010001</v>
      </c>
      <c r="C1806" s="118">
        <v>0.4</v>
      </c>
      <c r="D1806" s="119" t="s">
        <v>2201</v>
      </c>
    </row>
    <row r="1807" spans="1:4" x14ac:dyDescent="0.25">
      <c r="A1807" s="116" t="str">
        <f t="shared" si="28"/>
        <v>1601010100020.5</v>
      </c>
      <c r="B1807" s="117">
        <v>160101010002</v>
      </c>
      <c r="C1807" s="118">
        <v>0.5</v>
      </c>
      <c r="D1807" s="119" t="s">
        <v>2202</v>
      </c>
    </row>
    <row r="1808" spans="1:4" x14ac:dyDescent="0.25">
      <c r="A1808" s="116" t="str">
        <f t="shared" si="28"/>
        <v>1601010100030.4</v>
      </c>
      <c r="B1808" s="117">
        <v>160101010003</v>
      </c>
      <c r="C1808" s="118">
        <v>0.4</v>
      </c>
      <c r="D1808" s="119" t="s">
        <v>2203</v>
      </c>
    </row>
    <row r="1809" spans="1:4" x14ac:dyDescent="0.25">
      <c r="A1809" s="116" t="str">
        <f t="shared" si="28"/>
        <v>1601010100040.3</v>
      </c>
      <c r="B1809" s="117">
        <v>160101010004</v>
      </c>
      <c r="C1809" s="118">
        <v>0.3</v>
      </c>
      <c r="D1809" s="119" t="s">
        <v>2204</v>
      </c>
    </row>
    <row r="1810" spans="1:4" x14ac:dyDescent="0.25">
      <c r="A1810" s="116" t="str">
        <f t="shared" si="28"/>
        <v>1601010100050.5</v>
      </c>
      <c r="B1810" s="117">
        <v>160101010005</v>
      </c>
      <c r="C1810" s="118">
        <v>0.5</v>
      </c>
      <c r="D1810" s="119" t="s">
        <v>2205</v>
      </c>
    </row>
    <row r="1811" spans="1:4" x14ac:dyDescent="0.25">
      <c r="A1811" s="116" t="str">
        <f t="shared" si="28"/>
        <v>1601010100060.1</v>
      </c>
      <c r="B1811" s="117">
        <v>160101010006</v>
      </c>
      <c r="C1811" s="118">
        <v>0.1</v>
      </c>
      <c r="D1811" s="119" t="s">
        <v>2206</v>
      </c>
    </row>
    <row r="1812" spans="1:4" x14ac:dyDescent="0.25">
      <c r="A1812" s="116" t="str">
        <f t="shared" si="28"/>
        <v>1601010100070.4</v>
      </c>
      <c r="B1812" s="117">
        <v>160101010007</v>
      </c>
      <c r="C1812" s="118">
        <v>0.4</v>
      </c>
      <c r="D1812" s="119" t="s">
        <v>2207</v>
      </c>
    </row>
    <row r="1813" spans="1:4" x14ac:dyDescent="0.25">
      <c r="A1813" s="116" t="str">
        <f t="shared" si="28"/>
        <v>1601010100080.3</v>
      </c>
      <c r="B1813" s="117">
        <v>160101010008</v>
      </c>
      <c r="C1813" s="118">
        <v>0.3</v>
      </c>
      <c r="D1813" s="119" t="s">
        <v>2208</v>
      </c>
    </row>
    <row r="1814" spans="1:4" x14ac:dyDescent="0.25">
      <c r="A1814" s="116" t="str">
        <f t="shared" si="28"/>
        <v>1601010100090.25</v>
      </c>
      <c r="B1814" s="117">
        <v>160101010009</v>
      </c>
      <c r="C1814" s="118">
        <v>0.25</v>
      </c>
      <c r="D1814" s="119" t="s">
        <v>2209</v>
      </c>
    </row>
    <row r="1815" spans="1:4" x14ac:dyDescent="0.25">
      <c r="A1815" s="116" t="str">
        <f t="shared" si="28"/>
        <v>1601010100100.6</v>
      </c>
      <c r="B1815" s="117">
        <v>160101010010</v>
      </c>
      <c r="C1815" s="118">
        <v>0.6</v>
      </c>
      <c r="D1815" s="119" t="s">
        <v>2210</v>
      </c>
    </row>
    <row r="1816" spans="1:4" x14ac:dyDescent="0.25">
      <c r="A1816" s="116" t="str">
        <f t="shared" si="28"/>
        <v>1601010100110.15</v>
      </c>
      <c r="B1816" s="117">
        <v>160101010011</v>
      </c>
      <c r="C1816" s="118">
        <v>0.15</v>
      </c>
      <c r="D1816" s="119" t="s">
        <v>2211</v>
      </c>
    </row>
    <row r="1817" spans="1:4" x14ac:dyDescent="0.25">
      <c r="A1817" s="116" t="str">
        <f t="shared" si="28"/>
        <v>1601010100120.4</v>
      </c>
      <c r="B1817" s="117">
        <v>160101010012</v>
      </c>
      <c r="C1817" s="118">
        <v>0.4</v>
      </c>
      <c r="D1817" s="119" t="s">
        <v>2212</v>
      </c>
    </row>
    <row r="1818" spans="1:4" x14ac:dyDescent="0.25">
      <c r="A1818" s="116" t="str">
        <f t="shared" si="28"/>
        <v>1601010100130.4</v>
      </c>
      <c r="B1818" s="117">
        <v>160101010013</v>
      </c>
      <c r="C1818" s="118">
        <v>0.4</v>
      </c>
      <c r="D1818" s="119" t="s">
        <v>2213</v>
      </c>
    </row>
    <row r="1819" spans="1:4" x14ac:dyDescent="0.25">
      <c r="A1819" s="116" t="str">
        <f t="shared" si="28"/>
        <v>1601010100141</v>
      </c>
      <c r="B1819" s="117">
        <v>160101010014</v>
      </c>
      <c r="C1819" s="118">
        <v>1</v>
      </c>
      <c r="D1819" s="119" t="s">
        <v>2214</v>
      </c>
    </row>
    <row r="1820" spans="1:4" x14ac:dyDescent="0.25">
      <c r="A1820" s="116" t="str">
        <f t="shared" si="28"/>
        <v>1601010100150.4</v>
      </c>
      <c r="B1820" s="117">
        <v>160101010015</v>
      </c>
      <c r="C1820" s="118">
        <v>0.4</v>
      </c>
      <c r="D1820" s="119" t="s">
        <v>2215</v>
      </c>
    </row>
    <row r="1821" spans="1:4" x14ac:dyDescent="0.25">
      <c r="A1821" s="116" t="str">
        <f t="shared" si="28"/>
        <v>1601010100160</v>
      </c>
      <c r="B1821" s="117">
        <v>160101010016</v>
      </c>
      <c r="C1821" s="118">
        <v>0</v>
      </c>
      <c r="D1821" s="119" t="s">
        <v>2216</v>
      </c>
    </row>
    <row r="1822" spans="1:4" x14ac:dyDescent="0.25">
      <c r="A1822" s="116" t="str">
        <f t="shared" si="28"/>
        <v>1601010100170.4</v>
      </c>
      <c r="B1822" s="117">
        <v>160101010017</v>
      </c>
      <c r="C1822" s="118">
        <v>0.4</v>
      </c>
      <c r="D1822" s="119" t="s">
        <v>2217</v>
      </c>
    </row>
    <row r="1823" spans="1:4" x14ac:dyDescent="0.25">
      <c r="A1823" s="116" t="str">
        <f t="shared" si="28"/>
        <v>1601010100180.6</v>
      </c>
      <c r="B1823" s="117">
        <v>160101010018</v>
      </c>
      <c r="C1823" s="118">
        <v>0.6</v>
      </c>
      <c r="D1823" s="119" t="s">
        <v>2218</v>
      </c>
    </row>
    <row r="1824" spans="1:4" x14ac:dyDescent="0.25">
      <c r="A1824" s="116" t="str">
        <f t="shared" si="28"/>
        <v>1601010100190.5</v>
      </c>
      <c r="B1824" s="117">
        <v>160101010019</v>
      </c>
      <c r="C1824" s="118">
        <v>0.5</v>
      </c>
      <c r="D1824" s="119" t="s">
        <v>2219</v>
      </c>
    </row>
    <row r="1825" spans="1:4" x14ac:dyDescent="0.25">
      <c r="A1825" s="116" t="str">
        <f t="shared" si="28"/>
        <v>1601010100200.5</v>
      </c>
      <c r="B1825" s="117">
        <v>160101010020</v>
      </c>
      <c r="C1825" s="118">
        <v>0.5</v>
      </c>
      <c r="D1825" s="119" t="s">
        <v>2220</v>
      </c>
    </row>
    <row r="1826" spans="1:4" x14ac:dyDescent="0.25">
      <c r="A1826" s="116" t="str">
        <f t="shared" si="28"/>
        <v>1601010100210.35</v>
      </c>
      <c r="B1826" s="117">
        <v>160101010021</v>
      </c>
      <c r="C1826" s="118">
        <v>0.35</v>
      </c>
      <c r="D1826" s="119" t="s">
        <v>2221</v>
      </c>
    </row>
    <row r="1827" spans="1:4" x14ac:dyDescent="0.25">
      <c r="A1827" s="116" t="str">
        <f t="shared" si="28"/>
        <v>1601010100220.5</v>
      </c>
      <c r="B1827" s="117">
        <v>160101010022</v>
      </c>
      <c r="C1827" s="118">
        <v>0.5</v>
      </c>
      <c r="D1827" s="119" t="s">
        <v>2222</v>
      </c>
    </row>
    <row r="1828" spans="1:4" x14ac:dyDescent="0.25">
      <c r="A1828" s="116" t="str">
        <f t="shared" si="28"/>
        <v>1601010100230.2</v>
      </c>
      <c r="B1828" s="117">
        <v>160101010023</v>
      </c>
      <c r="C1828" s="118">
        <v>0.2</v>
      </c>
      <c r="D1828" s="119" t="s">
        <v>2223</v>
      </c>
    </row>
    <row r="1829" spans="1:4" x14ac:dyDescent="0.25">
      <c r="A1829" s="116" t="str">
        <f t="shared" si="28"/>
        <v>1601010100240.2</v>
      </c>
      <c r="B1829" s="117">
        <v>160101010024</v>
      </c>
      <c r="C1829" s="118">
        <v>0.2</v>
      </c>
      <c r="D1829" s="119" t="s">
        <v>2224</v>
      </c>
    </row>
    <row r="1830" spans="1:4" x14ac:dyDescent="0.25">
      <c r="A1830" s="116" t="str">
        <f t="shared" si="28"/>
        <v>1601010100250.75</v>
      </c>
      <c r="B1830" s="117">
        <v>160101010025</v>
      </c>
      <c r="C1830" s="118">
        <v>0.75</v>
      </c>
      <c r="D1830" s="119" t="s">
        <v>2225</v>
      </c>
    </row>
    <row r="1831" spans="1:4" x14ac:dyDescent="0.25">
      <c r="A1831" s="116" t="str">
        <f t="shared" si="28"/>
        <v>1601010100260.75</v>
      </c>
      <c r="B1831" s="117">
        <v>160101010026</v>
      </c>
      <c r="C1831" s="118">
        <v>0.75</v>
      </c>
      <c r="D1831" s="119" t="s">
        <v>2226</v>
      </c>
    </row>
    <row r="1832" spans="1:4" x14ac:dyDescent="0.25">
      <c r="A1832" s="116" t="str">
        <f t="shared" si="28"/>
        <v>1601010100270.4</v>
      </c>
      <c r="B1832" s="117">
        <v>160101010027</v>
      </c>
      <c r="C1832" s="118">
        <v>0.4</v>
      </c>
      <c r="D1832" s="119" t="s">
        <v>2227</v>
      </c>
    </row>
    <row r="1833" spans="1:4" x14ac:dyDescent="0.25">
      <c r="A1833" s="116" t="str">
        <f t="shared" si="28"/>
        <v>1601010100280.2</v>
      </c>
      <c r="B1833" s="117">
        <v>160101010028</v>
      </c>
      <c r="C1833" s="118">
        <v>0.2</v>
      </c>
      <c r="D1833" s="119" t="s">
        <v>2228</v>
      </c>
    </row>
    <row r="1834" spans="1:4" x14ac:dyDescent="0.25">
      <c r="A1834" s="116" t="str">
        <f t="shared" si="28"/>
        <v>1601010100290.75</v>
      </c>
      <c r="B1834" s="117">
        <v>160101010029</v>
      </c>
      <c r="C1834" s="118">
        <v>0.75</v>
      </c>
      <c r="D1834" s="119" t="s">
        <v>2229</v>
      </c>
    </row>
    <row r="1835" spans="1:4" x14ac:dyDescent="0.25">
      <c r="A1835" s="116" t="str">
        <f t="shared" si="28"/>
        <v>1601010100300.2</v>
      </c>
      <c r="B1835" s="117">
        <v>160101010030</v>
      </c>
      <c r="C1835" s="118">
        <v>0.2</v>
      </c>
      <c r="D1835" s="119" t="s">
        <v>2230</v>
      </c>
    </row>
    <row r="1836" spans="1:4" x14ac:dyDescent="0.25">
      <c r="A1836" s="116" t="str">
        <f t="shared" si="28"/>
        <v>1601010100310.5</v>
      </c>
      <c r="B1836" s="117">
        <v>160101010031</v>
      </c>
      <c r="C1836" s="118">
        <v>0.5</v>
      </c>
      <c r="D1836" s="119" t="s">
        <v>2231</v>
      </c>
    </row>
    <row r="1837" spans="1:4" x14ac:dyDescent="0.25">
      <c r="A1837" s="116" t="str">
        <f t="shared" si="28"/>
        <v>1601010100320.5</v>
      </c>
      <c r="B1837" s="117">
        <v>160101010032</v>
      </c>
      <c r="C1837" s="118">
        <v>0.5</v>
      </c>
      <c r="D1837" s="119" t="s">
        <v>2232</v>
      </c>
    </row>
    <row r="1838" spans="1:4" x14ac:dyDescent="0.25">
      <c r="A1838" s="116" t="str">
        <f t="shared" si="28"/>
        <v>1601010100330.4</v>
      </c>
      <c r="B1838" s="117">
        <v>160101010033</v>
      </c>
      <c r="C1838" s="118">
        <v>0.4</v>
      </c>
      <c r="D1838" s="119" t="s">
        <v>2233</v>
      </c>
    </row>
    <row r="1839" spans="1:4" x14ac:dyDescent="0.25">
      <c r="A1839" s="116" t="str">
        <f t="shared" si="28"/>
        <v>1601010100340.1</v>
      </c>
      <c r="B1839" s="117">
        <v>160101010034</v>
      </c>
      <c r="C1839" s="118">
        <v>0.1</v>
      </c>
      <c r="D1839" s="119" t="s">
        <v>2234</v>
      </c>
    </row>
    <row r="1840" spans="1:4" x14ac:dyDescent="0.25">
      <c r="A1840" s="116" t="str">
        <f t="shared" si="28"/>
        <v>1601010100350.1</v>
      </c>
      <c r="B1840" s="117">
        <v>160101010035</v>
      </c>
      <c r="C1840" s="118">
        <v>0.1</v>
      </c>
      <c r="D1840" s="119" t="s">
        <v>2235</v>
      </c>
    </row>
    <row r="1841" spans="1:4" x14ac:dyDescent="0.25">
      <c r="A1841" s="116" t="str">
        <f t="shared" si="28"/>
        <v>1601010100360.4</v>
      </c>
      <c r="B1841" s="117">
        <v>160101010036</v>
      </c>
      <c r="C1841" s="118">
        <f>20%+20%</f>
        <v>0.4</v>
      </c>
      <c r="D1841" s="119" t="s">
        <v>2236</v>
      </c>
    </row>
    <row r="1842" spans="1:4" x14ac:dyDescent="0.25">
      <c r="A1842" s="116" t="str">
        <f t="shared" si="28"/>
        <v>1601010100371</v>
      </c>
      <c r="B1842" s="117">
        <v>160101010037</v>
      </c>
      <c r="C1842" s="118">
        <v>1</v>
      </c>
      <c r="D1842" s="119" t="s">
        <v>2237</v>
      </c>
    </row>
    <row r="1843" spans="1:4" x14ac:dyDescent="0.25">
      <c r="A1843" s="116" t="str">
        <f t="shared" si="28"/>
        <v>1601010100380.5</v>
      </c>
      <c r="B1843" s="117">
        <v>160101010038</v>
      </c>
      <c r="C1843" s="118">
        <v>0.5</v>
      </c>
      <c r="D1843" s="119" t="s">
        <v>2238</v>
      </c>
    </row>
    <row r="1844" spans="1:4" x14ac:dyDescent="0.25">
      <c r="A1844" s="116" t="str">
        <f t="shared" si="28"/>
        <v>1601010100390.4</v>
      </c>
      <c r="B1844" s="117">
        <v>160101010039</v>
      </c>
      <c r="C1844" s="118">
        <v>0.4</v>
      </c>
      <c r="D1844" s="119" t="s">
        <v>2239</v>
      </c>
    </row>
    <row r="1845" spans="1:4" x14ac:dyDescent="0.25">
      <c r="A1845" s="116" t="str">
        <f t="shared" si="28"/>
        <v>1601010100400.5</v>
      </c>
      <c r="B1845" s="117">
        <v>160101010040</v>
      </c>
      <c r="C1845" s="118">
        <v>0.5</v>
      </c>
      <c r="D1845" s="119" t="s">
        <v>2240</v>
      </c>
    </row>
    <row r="1846" spans="1:4" x14ac:dyDescent="0.25">
      <c r="A1846" s="116" t="str">
        <f t="shared" si="28"/>
        <v>1601010100410.45</v>
      </c>
      <c r="B1846" s="117">
        <v>160101010041</v>
      </c>
      <c r="C1846" s="118">
        <v>0.45</v>
      </c>
      <c r="D1846" s="119" t="s">
        <v>2241</v>
      </c>
    </row>
    <row r="1847" spans="1:4" x14ac:dyDescent="0.25">
      <c r="A1847" s="116" t="str">
        <f t="shared" si="28"/>
        <v>1601010100420.4</v>
      </c>
      <c r="B1847" s="117">
        <v>160101010042</v>
      </c>
      <c r="C1847" s="118">
        <v>0.4</v>
      </c>
      <c r="D1847" s="119" t="s">
        <v>2242</v>
      </c>
    </row>
    <row r="1848" spans="1:4" x14ac:dyDescent="0.25">
      <c r="A1848" s="116" t="str">
        <f t="shared" si="28"/>
        <v>1601010100430.5</v>
      </c>
      <c r="B1848" s="117">
        <v>160101010043</v>
      </c>
      <c r="C1848" s="118">
        <v>0.5</v>
      </c>
      <c r="D1848" s="119" t="s">
        <v>2243</v>
      </c>
    </row>
    <row r="1849" spans="1:4" x14ac:dyDescent="0.25">
      <c r="A1849" s="116" t="str">
        <f t="shared" si="28"/>
        <v>1601010100440.6</v>
      </c>
      <c r="B1849" s="117">
        <v>160101010044</v>
      </c>
      <c r="C1849" s="118">
        <v>0.6</v>
      </c>
      <c r="D1849" s="119" t="s">
        <v>2244</v>
      </c>
    </row>
    <row r="1850" spans="1:4" x14ac:dyDescent="0.25">
      <c r="A1850" s="116" t="str">
        <f t="shared" si="28"/>
        <v>1601010100450.2</v>
      </c>
      <c r="B1850" s="117">
        <v>160101010045</v>
      </c>
      <c r="C1850" s="118">
        <v>0.2</v>
      </c>
      <c r="D1850" s="119" t="s">
        <v>2245</v>
      </c>
    </row>
    <row r="1851" spans="1:4" x14ac:dyDescent="0.25">
      <c r="A1851" s="116" t="str">
        <f t="shared" si="28"/>
        <v>1601010100460.2</v>
      </c>
      <c r="B1851" s="117">
        <v>160101010046</v>
      </c>
      <c r="C1851" s="118">
        <v>0.2</v>
      </c>
      <c r="D1851" s="119" t="s">
        <v>2246</v>
      </c>
    </row>
    <row r="1852" spans="1:4" x14ac:dyDescent="0.25">
      <c r="A1852" s="116" t="str">
        <f t="shared" si="28"/>
        <v>1601010100470.2</v>
      </c>
      <c r="B1852" s="117">
        <v>160101010047</v>
      </c>
      <c r="C1852" s="118">
        <v>0.2</v>
      </c>
      <c r="D1852" s="119" t="s">
        <v>2247</v>
      </c>
    </row>
    <row r="1853" spans="1:4" x14ac:dyDescent="0.25">
      <c r="A1853" s="116" t="str">
        <f t="shared" si="28"/>
        <v>1601010100480.2</v>
      </c>
      <c r="B1853" s="117">
        <v>160101010048</v>
      </c>
      <c r="C1853" s="118">
        <v>0.2</v>
      </c>
      <c r="D1853" s="119" t="s">
        <v>2248</v>
      </c>
    </row>
    <row r="1854" spans="1:4" x14ac:dyDescent="0.25">
      <c r="A1854" s="116" t="str">
        <f t="shared" si="28"/>
        <v>1601010100490.4</v>
      </c>
      <c r="B1854" s="117">
        <v>160101010049</v>
      </c>
      <c r="C1854" s="118">
        <v>0.4</v>
      </c>
      <c r="D1854" s="119" t="s">
        <v>2249</v>
      </c>
    </row>
    <row r="1855" spans="1:4" x14ac:dyDescent="0.25">
      <c r="A1855" s="116" t="str">
        <f t="shared" si="28"/>
        <v>1601010100500.4</v>
      </c>
      <c r="B1855" s="117">
        <v>160101010050</v>
      </c>
      <c r="C1855" s="118">
        <v>0.4</v>
      </c>
      <c r="D1855" s="119" t="s">
        <v>2250</v>
      </c>
    </row>
    <row r="1856" spans="1:4" x14ac:dyDescent="0.25">
      <c r="A1856" s="116" t="str">
        <f t="shared" si="28"/>
        <v>1601010100510.3</v>
      </c>
      <c r="B1856" s="117">
        <v>160101010051</v>
      </c>
      <c r="C1856" s="118">
        <v>0.3</v>
      </c>
      <c r="D1856" s="119" t="s">
        <v>2251</v>
      </c>
    </row>
    <row r="1857" spans="1:4" x14ac:dyDescent="0.25">
      <c r="A1857" s="116" t="str">
        <f t="shared" si="28"/>
        <v>1601010100520.3</v>
      </c>
      <c r="B1857" s="117">
        <v>160101010052</v>
      </c>
      <c r="C1857" s="118">
        <v>0.3</v>
      </c>
      <c r="D1857" s="119" t="s">
        <v>2252</v>
      </c>
    </row>
    <row r="1858" spans="1:4" x14ac:dyDescent="0.25">
      <c r="A1858" s="116" t="str">
        <f t="shared" ref="A1858:A1921" si="29">CONCATENATE(B1858,C1858)</f>
        <v>1601010100530.4</v>
      </c>
      <c r="B1858" s="117">
        <v>160101010053</v>
      </c>
      <c r="C1858" s="118">
        <v>0.4</v>
      </c>
      <c r="D1858" s="119" t="s">
        <v>2253</v>
      </c>
    </row>
    <row r="1859" spans="1:4" x14ac:dyDescent="0.25">
      <c r="A1859" s="116" t="str">
        <f t="shared" si="29"/>
        <v>1601010100540.5</v>
      </c>
      <c r="B1859" s="117">
        <v>160101010054</v>
      </c>
      <c r="C1859" s="118">
        <v>0.5</v>
      </c>
      <c r="D1859" s="119" t="s">
        <v>2254</v>
      </c>
    </row>
    <row r="1860" spans="1:4" x14ac:dyDescent="0.25">
      <c r="A1860" s="116" t="str">
        <f t="shared" si="29"/>
        <v>1601010100550.4</v>
      </c>
      <c r="B1860" s="117">
        <v>160101010055</v>
      </c>
      <c r="C1860" s="118">
        <v>0.4</v>
      </c>
      <c r="D1860" s="119" t="s">
        <v>2255</v>
      </c>
    </row>
    <row r="1861" spans="1:4" x14ac:dyDescent="0.25">
      <c r="A1861" s="116" t="str">
        <f t="shared" si="29"/>
        <v>1601010100560.3</v>
      </c>
      <c r="B1861" s="117">
        <v>160101010056</v>
      </c>
      <c r="C1861" s="118">
        <v>0.3</v>
      </c>
      <c r="D1861" s="119" t="s">
        <v>2256</v>
      </c>
    </row>
    <row r="1862" spans="1:4" x14ac:dyDescent="0.25">
      <c r="A1862" s="116" t="str">
        <f t="shared" si="29"/>
        <v>1601010100570.3</v>
      </c>
      <c r="B1862" s="117">
        <v>160101010057</v>
      </c>
      <c r="C1862" s="118">
        <v>0.3</v>
      </c>
      <c r="D1862" s="119" t="s">
        <v>2257</v>
      </c>
    </row>
    <row r="1863" spans="1:4" x14ac:dyDescent="0.25">
      <c r="A1863" s="116" t="str">
        <f t="shared" si="29"/>
        <v>1601010100580.3</v>
      </c>
      <c r="B1863" s="117">
        <v>160101010058</v>
      </c>
      <c r="C1863" s="118">
        <v>0.3</v>
      </c>
      <c r="D1863" s="119" t="s">
        <v>2258</v>
      </c>
    </row>
    <row r="1864" spans="1:4" x14ac:dyDescent="0.25">
      <c r="A1864" s="116" t="str">
        <f t="shared" si="29"/>
        <v>1601010100590.75</v>
      </c>
      <c r="B1864" s="117">
        <v>160101010059</v>
      </c>
      <c r="C1864" s="118">
        <f>40%+35%</f>
        <v>0.75</v>
      </c>
      <c r="D1864" s="119" t="s">
        <v>2259</v>
      </c>
    </row>
    <row r="1865" spans="1:4" x14ac:dyDescent="0.25">
      <c r="A1865" s="116" t="str">
        <f t="shared" si="29"/>
        <v>1601010100600.5</v>
      </c>
      <c r="B1865" s="117">
        <v>160101010060</v>
      </c>
      <c r="C1865" s="118">
        <v>0.5</v>
      </c>
      <c r="D1865" s="119" t="s">
        <v>2259</v>
      </c>
    </row>
    <row r="1866" spans="1:4" x14ac:dyDescent="0.25">
      <c r="A1866" s="116" t="str">
        <f t="shared" si="29"/>
        <v>1601010100610.5</v>
      </c>
      <c r="B1866" s="117">
        <v>160101010061</v>
      </c>
      <c r="C1866" s="118">
        <v>0.5</v>
      </c>
      <c r="D1866" s="119" t="s">
        <v>2260</v>
      </c>
    </row>
    <row r="1867" spans="1:4" x14ac:dyDescent="0.25">
      <c r="A1867" s="116" t="str">
        <f t="shared" si="29"/>
        <v>1601010100620.2</v>
      </c>
      <c r="B1867" s="117">
        <v>160101010062</v>
      </c>
      <c r="C1867" s="118">
        <v>0.2</v>
      </c>
      <c r="D1867" s="119" t="s">
        <v>2261</v>
      </c>
    </row>
    <row r="1868" spans="1:4" x14ac:dyDescent="0.25">
      <c r="A1868" s="116" t="str">
        <f t="shared" si="29"/>
        <v>1601010100630.3</v>
      </c>
      <c r="B1868" s="117">
        <v>160101010063</v>
      </c>
      <c r="C1868" s="118">
        <v>0.3</v>
      </c>
      <c r="D1868" s="119" t="s">
        <v>2262</v>
      </c>
    </row>
    <row r="1869" spans="1:4" x14ac:dyDescent="0.25">
      <c r="A1869" s="116" t="str">
        <f t="shared" si="29"/>
        <v>1601010100640.3</v>
      </c>
      <c r="B1869" s="117">
        <v>160101010064</v>
      </c>
      <c r="C1869" s="118">
        <v>0.3</v>
      </c>
      <c r="D1869" s="119" t="s">
        <v>2263</v>
      </c>
    </row>
    <row r="1870" spans="1:4" x14ac:dyDescent="0.25">
      <c r="A1870" s="116" t="str">
        <f t="shared" si="29"/>
        <v>1601010100650.3</v>
      </c>
      <c r="B1870" s="117">
        <v>160101010065</v>
      </c>
      <c r="C1870" s="118">
        <v>0.3</v>
      </c>
      <c r="D1870" s="119" t="s">
        <v>2264</v>
      </c>
    </row>
    <row r="1871" spans="1:4" x14ac:dyDescent="0.25">
      <c r="A1871" s="116" t="str">
        <f t="shared" si="29"/>
        <v>1601010100660.45</v>
      </c>
      <c r="B1871" s="117">
        <v>160101010066</v>
      </c>
      <c r="C1871" s="118">
        <v>0.45</v>
      </c>
      <c r="D1871" s="119" t="s">
        <v>2265</v>
      </c>
    </row>
    <row r="1872" spans="1:4" x14ac:dyDescent="0.25">
      <c r="A1872" s="116" t="str">
        <f t="shared" si="29"/>
        <v>1601010100670.3</v>
      </c>
      <c r="B1872" s="117">
        <v>160101010067</v>
      </c>
      <c r="C1872" s="118">
        <v>0.3</v>
      </c>
      <c r="D1872" s="119" t="s">
        <v>2266</v>
      </c>
    </row>
    <row r="1873" spans="1:4" x14ac:dyDescent="0.25">
      <c r="A1873" s="116" t="str">
        <f t="shared" si="29"/>
        <v>1601010100680.3</v>
      </c>
      <c r="B1873" s="117">
        <v>160101010068</v>
      </c>
      <c r="C1873" s="118">
        <v>0.3</v>
      </c>
      <c r="D1873" s="119" t="s">
        <v>2267</v>
      </c>
    </row>
    <row r="1874" spans="1:4" x14ac:dyDescent="0.25">
      <c r="A1874" s="116" t="str">
        <f t="shared" si="29"/>
        <v>1601010100690.1</v>
      </c>
      <c r="B1874" s="117">
        <v>160101010069</v>
      </c>
      <c r="C1874" s="118">
        <v>0.1</v>
      </c>
      <c r="D1874" s="119" t="s">
        <v>2268</v>
      </c>
    </row>
    <row r="1875" spans="1:4" x14ac:dyDescent="0.25">
      <c r="A1875" s="116" t="str">
        <f t="shared" si="29"/>
        <v>1601010100700.3</v>
      </c>
      <c r="B1875" s="117">
        <v>160101010070</v>
      </c>
      <c r="C1875" s="118">
        <v>0.3</v>
      </c>
      <c r="D1875" s="119" t="s">
        <v>2269</v>
      </c>
    </row>
    <row r="1876" spans="1:4" x14ac:dyDescent="0.25">
      <c r="A1876" s="116" t="str">
        <f t="shared" si="29"/>
        <v>1601010101010.2</v>
      </c>
      <c r="B1876" s="117">
        <v>160101010101</v>
      </c>
      <c r="C1876" s="118">
        <v>0.2</v>
      </c>
      <c r="D1876" s="119" t="s">
        <v>2270</v>
      </c>
    </row>
    <row r="1877" spans="1:4" x14ac:dyDescent="0.25">
      <c r="A1877" s="116" t="str">
        <f t="shared" si="29"/>
        <v>1601010101020.2</v>
      </c>
      <c r="B1877" s="117">
        <v>160101010102</v>
      </c>
      <c r="C1877" s="118">
        <v>0.2</v>
      </c>
      <c r="D1877" s="119" t="s">
        <v>2271</v>
      </c>
    </row>
    <row r="1878" spans="1:4" x14ac:dyDescent="0.25">
      <c r="A1878" s="116" t="str">
        <f t="shared" si="29"/>
        <v>1601010101030.2</v>
      </c>
      <c r="B1878" s="117">
        <v>160101010103</v>
      </c>
      <c r="C1878" s="118">
        <v>0.2</v>
      </c>
      <c r="D1878" s="119" t="s">
        <v>2272</v>
      </c>
    </row>
    <row r="1879" spans="1:4" x14ac:dyDescent="0.25">
      <c r="A1879" s="116" t="str">
        <f t="shared" si="29"/>
        <v>1601010101040.3</v>
      </c>
      <c r="B1879" s="117">
        <v>160101010104</v>
      </c>
      <c r="C1879" s="118">
        <v>0.3</v>
      </c>
      <c r="D1879" s="119" t="s">
        <v>2273</v>
      </c>
    </row>
    <row r="1880" spans="1:4" x14ac:dyDescent="0.25">
      <c r="A1880" s="116" t="str">
        <f t="shared" si="29"/>
        <v>1601010101050.2</v>
      </c>
      <c r="B1880" s="117">
        <v>160101010105</v>
      </c>
      <c r="C1880" s="118">
        <v>0.2</v>
      </c>
      <c r="D1880" s="119" t="s">
        <v>2274</v>
      </c>
    </row>
    <row r="1881" spans="1:4" x14ac:dyDescent="0.25">
      <c r="A1881" s="116" t="str">
        <f t="shared" si="29"/>
        <v>1601010101060.3</v>
      </c>
      <c r="B1881" s="117">
        <v>160101010106</v>
      </c>
      <c r="C1881" s="118">
        <v>0.3</v>
      </c>
      <c r="D1881" s="119" t="s">
        <v>2275</v>
      </c>
    </row>
    <row r="1882" spans="1:4" x14ac:dyDescent="0.25">
      <c r="A1882" s="116" t="str">
        <f t="shared" si="29"/>
        <v>1601010101070.5</v>
      </c>
      <c r="B1882" s="117">
        <v>160101010107</v>
      </c>
      <c r="C1882" s="118">
        <v>0.5</v>
      </c>
      <c r="D1882" s="119" t="s">
        <v>2276</v>
      </c>
    </row>
    <row r="1883" spans="1:4" x14ac:dyDescent="0.25">
      <c r="A1883" s="116" t="str">
        <f t="shared" si="29"/>
        <v>1601010101080.4</v>
      </c>
      <c r="B1883" s="117">
        <v>160101010108</v>
      </c>
      <c r="C1883" s="118">
        <v>0.4</v>
      </c>
      <c r="D1883" s="119" t="s">
        <v>2277</v>
      </c>
    </row>
    <row r="1884" spans="1:4" x14ac:dyDescent="0.25">
      <c r="A1884" s="116" t="str">
        <f t="shared" si="29"/>
        <v>1601010101090.5</v>
      </c>
      <c r="B1884" s="117">
        <v>160101010109</v>
      </c>
      <c r="C1884" s="118">
        <v>0.5</v>
      </c>
      <c r="D1884" s="119" t="s">
        <v>2278</v>
      </c>
    </row>
    <row r="1885" spans="1:4" x14ac:dyDescent="0.25">
      <c r="A1885" s="116" t="str">
        <f t="shared" si="29"/>
        <v>1601010101100.3</v>
      </c>
      <c r="B1885" s="117">
        <v>160101010110</v>
      </c>
      <c r="C1885" s="118">
        <v>0.3</v>
      </c>
      <c r="D1885" s="119" t="s">
        <v>2279</v>
      </c>
    </row>
    <row r="1886" spans="1:4" x14ac:dyDescent="0.25">
      <c r="A1886" s="116" t="str">
        <f t="shared" si="29"/>
        <v>1601010105010.25</v>
      </c>
      <c r="B1886" s="117">
        <v>160101010501</v>
      </c>
      <c r="C1886" s="118">
        <v>0.25</v>
      </c>
      <c r="D1886" s="119" t="s">
        <v>2280</v>
      </c>
    </row>
    <row r="1887" spans="1:4" x14ac:dyDescent="0.25">
      <c r="A1887" s="116" t="str">
        <f t="shared" si="29"/>
        <v>1601010105020.35</v>
      </c>
      <c r="B1887" s="117">
        <v>160101010502</v>
      </c>
      <c r="C1887" s="118">
        <v>0.35</v>
      </c>
      <c r="D1887" s="119" t="s">
        <v>2281</v>
      </c>
    </row>
    <row r="1888" spans="1:4" x14ac:dyDescent="0.25">
      <c r="A1888" s="116" t="str">
        <f t="shared" si="29"/>
        <v>1601010105030.45</v>
      </c>
      <c r="B1888" s="117">
        <v>160101010503</v>
      </c>
      <c r="C1888" s="118">
        <v>0.45</v>
      </c>
      <c r="D1888" s="119" t="s">
        <v>2282</v>
      </c>
    </row>
    <row r="1889" spans="1:4" x14ac:dyDescent="0.25">
      <c r="A1889" s="116" t="str">
        <f t="shared" si="29"/>
        <v>1601010105040.5</v>
      </c>
      <c r="B1889" s="117">
        <v>160101010504</v>
      </c>
      <c r="C1889" s="118">
        <v>0.5</v>
      </c>
      <c r="D1889" s="119" t="s">
        <v>2283</v>
      </c>
    </row>
    <row r="1890" spans="1:4" x14ac:dyDescent="0.25">
      <c r="A1890" s="116" t="str">
        <f t="shared" si="29"/>
        <v>1601010105050.35</v>
      </c>
      <c r="B1890" s="117">
        <v>160101010505</v>
      </c>
      <c r="C1890" s="118">
        <v>0.35</v>
      </c>
      <c r="D1890" s="119" t="s">
        <v>2284</v>
      </c>
    </row>
    <row r="1891" spans="1:4" x14ac:dyDescent="0.25">
      <c r="A1891" s="116" t="str">
        <f t="shared" si="29"/>
        <v>1601010105060.25</v>
      </c>
      <c r="B1891" s="117">
        <v>160101010506</v>
      </c>
      <c r="C1891" s="118">
        <v>0.25</v>
      </c>
      <c r="D1891" s="119" t="s">
        <v>2285</v>
      </c>
    </row>
    <row r="1892" spans="1:4" x14ac:dyDescent="0.25">
      <c r="A1892" s="116" t="str">
        <f t="shared" si="29"/>
        <v>1601010105070.25</v>
      </c>
      <c r="B1892" s="117">
        <v>160101010507</v>
      </c>
      <c r="C1892" s="118">
        <v>0.25</v>
      </c>
      <c r="D1892" s="119" t="s">
        <v>2286</v>
      </c>
    </row>
    <row r="1893" spans="1:4" x14ac:dyDescent="0.25">
      <c r="A1893" s="116" t="str">
        <f t="shared" si="29"/>
        <v>1601010105081</v>
      </c>
      <c r="B1893" s="117">
        <v>160101010508</v>
      </c>
      <c r="C1893" s="118">
        <v>1</v>
      </c>
      <c r="D1893" s="119" t="s">
        <v>629</v>
      </c>
    </row>
    <row r="1894" spans="1:4" x14ac:dyDescent="0.25">
      <c r="A1894" s="116" t="str">
        <f t="shared" si="29"/>
        <v>1601010105090.4</v>
      </c>
      <c r="B1894" s="117">
        <v>160101010509</v>
      </c>
      <c r="C1894" s="118">
        <v>0.4</v>
      </c>
      <c r="D1894" s="119" t="s">
        <v>2287</v>
      </c>
    </row>
    <row r="1895" spans="1:4" x14ac:dyDescent="0.25">
      <c r="A1895" s="116" t="str">
        <f t="shared" si="29"/>
        <v>1601010105100.3</v>
      </c>
      <c r="B1895" s="117">
        <v>160101010510</v>
      </c>
      <c r="C1895" s="118">
        <v>0.3</v>
      </c>
      <c r="D1895" s="119" t="s">
        <v>1731</v>
      </c>
    </row>
    <row r="1896" spans="1:4" x14ac:dyDescent="0.25">
      <c r="A1896" s="116" t="str">
        <f t="shared" si="29"/>
        <v>1601010105110.3</v>
      </c>
      <c r="B1896" s="117">
        <v>160101010511</v>
      </c>
      <c r="C1896" s="118">
        <v>0.3</v>
      </c>
      <c r="D1896" s="119" t="s">
        <v>2288</v>
      </c>
    </row>
    <row r="1897" spans="1:4" x14ac:dyDescent="0.25">
      <c r="A1897" s="116" t="str">
        <f t="shared" si="29"/>
        <v>1601010105120.3</v>
      </c>
      <c r="B1897" s="117">
        <v>160101010512</v>
      </c>
      <c r="C1897" s="118">
        <v>0.3</v>
      </c>
      <c r="D1897" s="119" t="s">
        <v>2289</v>
      </c>
    </row>
    <row r="1898" spans="1:4" x14ac:dyDescent="0.25">
      <c r="A1898" s="116" t="str">
        <f t="shared" si="29"/>
        <v>1601010105131</v>
      </c>
      <c r="B1898" s="117">
        <v>160101010513</v>
      </c>
      <c r="C1898" s="118">
        <v>1</v>
      </c>
      <c r="D1898" s="119" t="s">
        <v>2290</v>
      </c>
    </row>
    <row r="1899" spans="1:4" x14ac:dyDescent="0.25">
      <c r="A1899" s="116" t="str">
        <f t="shared" si="29"/>
        <v>1601010105140.4</v>
      </c>
      <c r="B1899" s="117">
        <v>160101010514</v>
      </c>
      <c r="C1899" s="118">
        <v>0.4</v>
      </c>
      <c r="D1899" s="119" t="s">
        <v>2291</v>
      </c>
    </row>
    <row r="1900" spans="1:4" x14ac:dyDescent="0.25">
      <c r="A1900" s="116" t="str">
        <f t="shared" si="29"/>
        <v>1601010105150.4</v>
      </c>
      <c r="B1900" s="117">
        <v>160101010515</v>
      </c>
      <c r="C1900" s="118">
        <v>0.4</v>
      </c>
      <c r="D1900" s="119" t="s">
        <v>2292</v>
      </c>
    </row>
    <row r="1901" spans="1:4" x14ac:dyDescent="0.25">
      <c r="A1901" s="116" t="str">
        <f t="shared" si="29"/>
        <v>1601010105160.4</v>
      </c>
      <c r="B1901" s="117">
        <v>160101010516</v>
      </c>
      <c r="C1901" s="118">
        <v>0.4</v>
      </c>
      <c r="D1901" s="119" t="s">
        <v>2293</v>
      </c>
    </row>
    <row r="1902" spans="1:4" x14ac:dyDescent="0.25">
      <c r="A1902" s="116" t="str">
        <f t="shared" si="29"/>
        <v>1601010105170.4</v>
      </c>
      <c r="B1902" s="117">
        <v>160101010517</v>
      </c>
      <c r="C1902" s="118">
        <v>0.4</v>
      </c>
      <c r="D1902" s="119" t="s">
        <v>2294</v>
      </c>
    </row>
    <row r="1903" spans="1:4" x14ac:dyDescent="0.25">
      <c r="A1903" s="116" t="str">
        <f t="shared" si="29"/>
        <v>1601010105180.4</v>
      </c>
      <c r="B1903" s="117">
        <v>160101010518</v>
      </c>
      <c r="C1903" s="118">
        <v>0.4</v>
      </c>
      <c r="D1903" s="119" t="s">
        <v>2295</v>
      </c>
    </row>
    <row r="1904" spans="1:4" x14ac:dyDescent="0.25">
      <c r="A1904" s="116" t="str">
        <f t="shared" si="29"/>
        <v>1601010105190.4</v>
      </c>
      <c r="B1904" s="117">
        <v>160101010519</v>
      </c>
      <c r="C1904" s="118">
        <v>0.4</v>
      </c>
      <c r="D1904" s="119" t="s">
        <v>2296</v>
      </c>
    </row>
    <row r="1905" spans="1:4" x14ac:dyDescent="0.25">
      <c r="A1905" s="116" t="str">
        <f t="shared" si="29"/>
        <v>1601010105200.4</v>
      </c>
      <c r="B1905" s="117">
        <v>160101010520</v>
      </c>
      <c r="C1905" s="118">
        <v>0.4</v>
      </c>
      <c r="D1905" s="119" t="s">
        <v>2297</v>
      </c>
    </row>
    <row r="1906" spans="1:4" x14ac:dyDescent="0.25">
      <c r="A1906" s="116" t="str">
        <f t="shared" si="29"/>
        <v>1601010105210.4</v>
      </c>
      <c r="B1906" s="117">
        <v>160101010521</v>
      </c>
      <c r="C1906" s="118">
        <v>0.4</v>
      </c>
      <c r="D1906" s="119" t="s">
        <v>2298</v>
      </c>
    </row>
    <row r="1907" spans="1:4" x14ac:dyDescent="0.25">
      <c r="A1907" s="116" t="str">
        <f t="shared" si="29"/>
        <v>1601010105220.4</v>
      </c>
      <c r="B1907" s="117">
        <v>160101010522</v>
      </c>
      <c r="C1907" s="118">
        <v>0.4</v>
      </c>
      <c r="D1907" s="119" t="s">
        <v>2299</v>
      </c>
    </row>
    <row r="1908" spans="1:4" x14ac:dyDescent="0.25">
      <c r="A1908" s="116" t="str">
        <f t="shared" si="29"/>
        <v>1601010105230.4</v>
      </c>
      <c r="B1908" s="117">
        <v>160101010523</v>
      </c>
      <c r="C1908" s="118">
        <v>0.4</v>
      </c>
      <c r="D1908" s="119" t="s">
        <v>2300</v>
      </c>
    </row>
    <row r="1909" spans="1:4" x14ac:dyDescent="0.25">
      <c r="A1909" s="116" t="str">
        <f t="shared" si="29"/>
        <v>1601010105240.4</v>
      </c>
      <c r="B1909" s="117">
        <v>160101010524</v>
      </c>
      <c r="C1909" s="118">
        <v>0.4</v>
      </c>
      <c r="D1909" s="119" t="s">
        <v>2301</v>
      </c>
    </row>
    <row r="1910" spans="1:4" x14ac:dyDescent="0.25">
      <c r="A1910" s="116" t="str">
        <f t="shared" si="29"/>
        <v>1601010105250.4</v>
      </c>
      <c r="B1910" s="117">
        <v>160101010525</v>
      </c>
      <c r="C1910" s="118">
        <v>0.4</v>
      </c>
      <c r="D1910" s="119" t="s">
        <v>2302</v>
      </c>
    </row>
    <row r="1911" spans="1:4" x14ac:dyDescent="0.25">
      <c r="A1911" s="116" t="str">
        <f t="shared" si="29"/>
        <v>1601010107010.35</v>
      </c>
      <c r="B1911" s="117">
        <v>160101010701</v>
      </c>
      <c r="C1911" s="118">
        <v>0.35</v>
      </c>
      <c r="D1911" s="119" t="s">
        <v>2303</v>
      </c>
    </row>
    <row r="1912" spans="1:4" x14ac:dyDescent="0.25">
      <c r="A1912" s="116" t="str">
        <f t="shared" si="29"/>
        <v>1601010107020.25</v>
      </c>
      <c r="B1912" s="117">
        <v>160101010702</v>
      </c>
      <c r="C1912" s="118">
        <v>0.25</v>
      </c>
      <c r="D1912" s="119" t="s">
        <v>2304</v>
      </c>
    </row>
    <row r="1913" spans="1:4" x14ac:dyDescent="0.25">
      <c r="A1913" s="116" t="str">
        <f t="shared" si="29"/>
        <v>1601010107030.4</v>
      </c>
      <c r="B1913" s="117">
        <v>160101010703</v>
      </c>
      <c r="C1913" s="118">
        <v>0.4</v>
      </c>
      <c r="D1913" s="119" t="s">
        <v>2305</v>
      </c>
    </row>
    <row r="1914" spans="1:4" x14ac:dyDescent="0.25">
      <c r="A1914" s="116" t="str">
        <f t="shared" si="29"/>
        <v>1601010107040.4</v>
      </c>
      <c r="B1914" s="117">
        <v>160101010704</v>
      </c>
      <c r="C1914" s="118">
        <v>0.4</v>
      </c>
      <c r="D1914" s="119" t="s">
        <v>2306</v>
      </c>
    </row>
    <row r="1915" spans="1:4" x14ac:dyDescent="0.25">
      <c r="A1915" s="116" t="str">
        <f t="shared" si="29"/>
        <v>1601010107050.35</v>
      </c>
      <c r="B1915" s="117">
        <v>160101010705</v>
      </c>
      <c r="C1915" s="118">
        <v>0.35</v>
      </c>
      <c r="D1915" s="119" t="s">
        <v>2307</v>
      </c>
    </row>
    <row r="1916" spans="1:4" x14ac:dyDescent="0.25">
      <c r="A1916" s="116" t="str">
        <f t="shared" si="29"/>
        <v>1601010107060.4</v>
      </c>
      <c r="B1916" s="117">
        <v>160101010706</v>
      </c>
      <c r="C1916" s="118">
        <v>0.4</v>
      </c>
      <c r="D1916" s="119" t="s">
        <v>2308</v>
      </c>
    </row>
    <row r="1917" spans="1:4" x14ac:dyDescent="0.25">
      <c r="A1917" s="116" t="str">
        <f t="shared" si="29"/>
        <v>1601010107070.25</v>
      </c>
      <c r="B1917" s="117">
        <v>160101010707</v>
      </c>
      <c r="C1917" s="118">
        <v>0.25</v>
      </c>
      <c r="D1917" s="119" t="s">
        <v>2309</v>
      </c>
    </row>
    <row r="1918" spans="1:4" x14ac:dyDescent="0.25">
      <c r="A1918" s="116" t="str">
        <f t="shared" si="29"/>
        <v>1601010107080.25</v>
      </c>
      <c r="B1918" s="117">
        <v>160101010708</v>
      </c>
      <c r="C1918" s="118">
        <v>0.25</v>
      </c>
      <c r="D1918" s="119" t="s">
        <v>995</v>
      </c>
    </row>
    <row r="1919" spans="1:4" x14ac:dyDescent="0.25">
      <c r="A1919" s="116" t="str">
        <f t="shared" si="29"/>
        <v>1601010107090.25</v>
      </c>
      <c r="B1919" s="117">
        <v>160101010709</v>
      </c>
      <c r="C1919" s="118">
        <v>0.25</v>
      </c>
      <c r="D1919" s="119" t="s">
        <v>2310</v>
      </c>
    </row>
    <row r="1920" spans="1:4" x14ac:dyDescent="0.25">
      <c r="A1920" s="116" t="str">
        <f t="shared" si="29"/>
        <v>1601010107100.25</v>
      </c>
      <c r="B1920" s="117">
        <v>160101010710</v>
      </c>
      <c r="C1920" s="118">
        <v>0.25</v>
      </c>
      <c r="D1920" s="119" t="s">
        <v>2311</v>
      </c>
    </row>
    <row r="1921" spans="1:4" x14ac:dyDescent="0.25">
      <c r="A1921" s="116" t="str">
        <f t="shared" si="29"/>
        <v>160101010711N/A</v>
      </c>
      <c r="B1921" s="117">
        <v>160101010711</v>
      </c>
      <c r="C1921" s="118" t="s">
        <v>482</v>
      </c>
      <c r="D1921" s="119" t="s">
        <v>2312</v>
      </c>
    </row>
    <row r="1922" spans="1:4" x14ac:dyDescent="0.25">
      <c r="A1922" s="116" t="str">
        <f t="shared" ref="A1922:A1985" si="30">CONCATENATE(B1922,C1922)</f>
        <v>1601010107120.25</v>
      </c>
      <c r="B1922" s="117">
        <v>160101010712</v>
      </c>
      <c r="C1922" s="118">
        <v>0.25</v>
      </c>
      <c r="D1922" s="119" t="s">
        <v>2313</v>
      </c>
    </row>
    <row r="1923" spans="1:4" x14ac:dyDescent="0.25">
      <c r="A1923" s="116" t="str">
        <f t="shared" si="30"/>
        <v>1601010107130.25</v>
      </c>
      <c r="B1923" s="117">
        <v>160101010713</v>
      </c>
      <c r="C1923" s="118">
        <v>0.25</v>
      </c>
      <c r="D1923" s="119" t="s">
        <v>2314</v>
      </c>
    </row>
    <row r="1924" spans="1:4" x14ac:dyDescent="0.25">
      <c r="A1924" s="116" t="str">
        <f t="shared" si="30"/>
        <v>1601010107140.3</v>
      </c>
      <c r="B1924" s="117">
        <v>160101010714</v>
      </c>
      <c r="C1924" s="118">
        <v>0.3</v>
      </c>
      <c r="D1924" s="119" t="s">
        <v>2315</v>
      </c>
    </row>
    <row r="1925" spans="1:4" x14ac:dyDescent="0.25">
      <c r="A1925" s="116" t="str">
        <f t="shared" si="30"/>
        <v>1601010107150.25</v>
      </c>
      <c r="B1925" s="117">
        <v>160101010715</v>
      </c>
      <c r="C1925" s="118">
        <v>0.25</v>
      </c>
      <c r="D1925" s="119" t="s">
        <v>2316</v>
      </c>
    </row>
    <row r="1926" spans="1:4" x14ac:dyDescent="0.25">
      <c r="A1926" s="116" t="str">
        <f t="shared" si="30"/>
        <v>1601010107160.25</v>
      </c>
      <c r="B1926" s="117">
        <v>160101010716</v>
      </c>
      <c r="C1926" s="118">
        <v>0.25</v>
      </c>
      <c r="D1926" s="119" t="s">
        <v>2317</v>
      </c>
    </row>
    <row r="1927" spans="1:4" x14ac:dyDescent="0.25">
      <c r="A1927" s="116" t="str">
        <f t="shared" si="30"/>
        <v>1601010107170.25</v>
      </c>
      <c r="B1927" s="117">
        <v>160101010717</v>
      </c>
      <c r="C1927" s="118">
        <v>0.25</v>
      </c>
      <c r="D1927" s="119" t="s">
        <v>2318</v>
      </c>
    </row>
    <row r="1928" spans="1:4" x14ac:dyDescent="0.25">
      <c r="A1928" s="116" t="str">
        <f t="shared" si="30"/>
        <v>1601010108010.25</v>
      </c>
      <c r="B1928" s="117">
        <v>160101010801</v>
      </c>
      <c r="C1928" s="118">
        <v>0.25</v>
      </c>
      <c r="D1928" s="119" t="s">
        <v>2319</v>
      </c>
    </row>
    <row r="1929" spans="1:4" x14ac:dyDescent="0.25">
      <c r="A1929" s="116" t="str">
        <f t="shared" si="30"/>
        <v>1601010108020.6</v>
      </c>
      <c r="B1929" s="117">
        <v>160101010802</v>
      </c>
      <c r="C1929" s="118">
        <v>0.6</v>
      </c>
      <c r="D1929" s="119" t="s">
        <v>539</v>
      </c>
    </row>
    <row r="1930" spans="1:4" x14ac:dyDescent="0.25">
      <c r="A1930" s="116" t="str">
        <f t="shared" si="30"/>
        <v>1601010108030.35</v>
      </c>
      <c r="B1930" s="117">
        <v>160101010803</v>
      </c>
      <c r="C1930" s="118">
        <v>0.35</v>
      </c>
      <c r="D1930" s="119" t="s">
        <v>2320</v>
      </c>
    </row>
    <row r="1931" spans="1:4" x14ac:dyDescent="0.25">
      <c r="A1931" s="116" t="str">
        <f t="shared" si="30"/>
        <v>1601010108040.6</v>
      </c>
      <c r="B1931" s="117">
        <v>160101010804</v>
      </c>
      <c r="C1931" s="118">
        <v>0.6</v>
      </c>
      <c r="D1931" s="119" t="s">
        <v>565</v>
      </c>
    </row>
    <row r="1932" spans="1:4" x14ac:dyDescent="0.25">
      <c r="A1932" s="116" t="str">
        <f t="shared" si="30"/>
        <v>1601010108050.25</v>
      </c>
      <c r="B1932" s="117">
        <v>160101010805</v>
      </c>
      <c r="C1932" s="118">
        <v>0.25</v>
      </c>
      <c r="D1932" s="119" t="s">
        <v>567</v>
      </c>
    </row>
    <row r="1933" spans="1:4" x14ac:dyDescent="0.25">
      <c r="A1933" s="116" t="str">
        <f t="shared" si="30"/>
        <v>1601010108060.25</v>
      </c>
      <c r="B1933" s="117">
        <v>160101010806</v>
      </c>
      <c r="C1933" s="118">
        <v>0.25</v>
      </c>
      <c r="D1933" s="119" t="s">
        <v>2321</v>
      </c>
    </row>
    <row r="1934" spans="1:4" x14ac:dyDescent="0.25">
      <c r="A1934" s="116" t="str">
        <f t="shared" si="30"/>
        <v>1601010108070.25</v>
      </c>
      <c r="B1934" s="117">
        <v>160101010807</v>
      </c>
      <c r="C1934" s="118">
        <v>0.25</v>
      </c>
      <c r="D1934" s="119" t="s">
        <v>2322</v>
      </c>
    </row>
    <row r="1935" spans="1:4" x14ac:dyDescent="0.25">
      <c r="A1935" s="116" t="str">
        <f t="shared" si="30"/>
        <v>1601010108080.35</v>
      </c>
      <c r="B1935" s="117">
        <v>160101010808</v>
      </c>
      <c r="C1935" s="118">
        <f>25%+10%</f>
        <v>0.35</v>
      </c>
      <c r="D1935" s="119" t="s">
        <v>2323</v>
      </c>
    </row>
    <row r="1936" spans="1:4" x14ac:dyDescent="0.25">
      <c r="A1936" s="116" t="str">
        <f t="shared" si="30"/>
        <v>1601020100010.5</v>
      </c>
      <c r="B1936" s="117">
        <v>160102010001</v>
      </c>
      <c r="C1936" s="118">
        <v>0.5</v>
      </c>
      <c r="D1936" s="119" t="s">
        <v>2324</v>
      </c>
    </row>
    <row r="1937" spans="1:4" x14ac:dyDescent="0.25">
      <c r="A1937" s="116" t="str">
        <f t="shared" si="30"/>
        <v>1601020100020.5</v>
      </c>
      <c r="B1937" s="117">
        <v>160102010002</v>
      </c>
      <c r="C1937" s="118">
        <v>0.5</v>
      </c>
      <c r="D1937" s="119" t="s">
        <v>2325</v>
      </c>
    </row>
    <row r="1938" spans="1:4" x14ac:dyDescent="0.25">
      <c r="A1938" s="116" t="str">
        <f t="shared" si="30"/>
        <v>1601020100030.5</v>
      </c>
      <c r="B1938" s="117">
        <v>160102010003</v>
      </c>
      <c r="C1938" s="118">
        <v>0.5</v>
      </c>
      <c r="D1938" s="119" t="s">
        <v>2326</v>
      </c>
    </row>
    <row r="1939" spans="1:4" x14ac:dyDescent="0.25">
      <c r="A1939" s="116" t="str">
        <f t="shared" si="30"/>
        <v>1601020100040.5</v>
      </c>
      <c r="B1939" s="117">
        <v>160102010004</v>
      </c>
      <c r="C1939" s="118">
        <v>0.5</v>
      </c>
      <c r="D1939" s="119" t="s">
        <v>2327</v>
      </c>
    </row>
    <row r="1940" spans="1:4" x14ac:dyDescent="0.25">
      <c r="A1940" s="116" t="str">
        <f t="shared" si="30"/>
        <v>1601020100050.15</v>
      </c>
      <c r="B1940" s="117">
        <v>160102010005</v>
      </c>
      <c r="C1940" s="118">
        <v>0.15</v>
      </c>
      <c r="D1940" s="119" t="s">
        <v>2328</v>
      </c>
    </row>
    <row r="1941" spans="1:4" x14ac:dyDescent="0.25">
      <c r="A1941" s="116" t="str">
        <f t="shared" si="30"/>
        <v>1601020100060.4</v>
      </c>
      <c r="B1941" s="117">
        <v>160102010006</v>
      </c>
      <c r="C1941" s="118">
        <v>0.4</v>
      </c>
      <c r="D1941" s="119" t="s">
        <v>2329</v>
      </c>
    </row>
    <row r="1942" spans="1:4" x14ac:dyDescent="0.25">
      <c r="A1942" s="116" t="str">
        <f t="shared" si="30"/>
        <v>1601020100070.3</v>
      </c>
      <c r="B1942" s="117">
        <v>160102010007</v>
      </c>
      <c r="C1942" s="118">
        <v>0.3</v>
      </c>
      <c r="D1942" s="119" t="s">
        <v>2330</v>
      </c>
    </row>
    <row r="1943" spans="1:4" x14ac:dyDescent="0.25">
      <c r="A1943" s="116" t="str">
        <f t="shared" si="30"/>
        <v>1601020100080.2</v>
      </c>
      <c r="B1943" s="117">
        <v>160102010008</v>
      </c>
      <c r="C1943" s="118">
        <v>0.2</v>
      </c>
      <c r="D1943" s="119" t="s">
        <v>2331</v>
      </c>
    </row>
    <row r="1944" spans="1:4" x14ac:dyDescent="0.25">
      <c r="A1944" s="116" t="str">
        <f t="shared" si="30"/>
        <v>1601020100090.7</v>
      </c>
      <c r="B1944" s="117">
        <v>160102010009</v>
      </c>
      <c r="C1944" s="118">
        <v>0.7</v>
      </c>
      <c r="D1944" s="119" t="s">
        <v>2332</v>
      </c>
    </row>
    <row r="1945" spans="1:4" x14ac:dyDescent="0.25">
      <c r="A1945" s="116" t="str">
        <f t="shared" si="30"/>
        <v>1601020100100.6</v>
      </c>
      <c r="B1945" s="117">
        <v>160102010010</v>
      </c>
      <c r="C1945" s="118">
        <f>40%+20%</f>
        <v>0.60000000000000009</v>
      </c>
      <c r="D1945" s="119" t="s">
        <v>2333</v>
      </c>
    </row>
    <row r="1946" spans="1:4" x14ac:dyDescent="0.25">
      <c r="A1946" s="116" t="str">
        <f t="shared" si="30"/>
        <v>1601020100110.65</v>
      </c>
      <c r="B1946" s="117">
        <v>160102010011</v>
      </c>
      <c r="C1946" s="118">
        <v>0.65</v>
      </c>
      <c r="D1946" s="119" t="s">
        <v>2334</v>
      </c>
    </row>
    <row r="1947" spans="1:4" x14ac:dyDescent="0.25">
      <c r="A1947" s="116" t="str">
        <f t="shared" si="30"/>
        <v>1601020100120.3</v>
      </c>
      <c r="B1947" s="117">
        <v>160102010012</v>
      </c>
      <c r="C1947" s="118">
        <v>0.3</v>
      </c>
      <c r="D1947" s="119" t="s">
        <v>2335</v>
      </c>
    </row>
    <row r="1948" spans="1:4" x14ac:dyDescent="0.25">
      <c r="A1948" s="116" t="str">
        <f t="shared" si="30"/>
        <v>1601020100130.2</v>
      </c>
      <c r="B1948" s="117">
        <v>160102010013</v>
      </c>
      <c r="C1948" s="118">
        <v>0.2</v>
      </c>
      <c r="D1948" s="119" t="s">
        <v>2336</v>
      </c>
    </row>
    <row r="1949" spans="1:4" x14ac:dyDescent="0.25">
      <c r="A1949" s="116" t="str">
        <f t="shared" si="30"/>
        <v>1601020100140.3</v>
      </c>
      <c r="B1949" s="117">
        <v>160102010014</v>
      </c>
      <c r="C1949" s="118">
        <v>0.3</v>
      </c>
      <c r="D1949" s="119" t="s">
        <v>2337</v>
      </c>
    </row>
    <row r="1950" spans="1:4" x14ac:dyDescent="0.25">
      <c r="A1950" s="116" t="str">
        <f t="shared" si="30"/>
        <v>1601020100150.15</v>
      </c>
      <c r="B1950" s="117">
        <v>160102010015</v>
      </c>
      <c r="C1950" s="118">
        <v>0.15</v>
      </c>
      <c r="D1950" s="119" t="s">
        <v>2338</v>
      </c>
    </row>
    <row r="1951" spans="1:4" x14ac:dyDescent="0.25">
      <c r="A1951" s="116" t="str">
        <f t="shared" si="30"/>
        <v>1601020100160.3</v>
      </c>
      <c r="B1951" s="117">
        <v>160102010016</v>
      </c>
      <c r="C1951" s="118">
        <v>0.3</v>
      </c>
      <c r="D1951" s="119" t="s">
        <v>2339</v>
      </c>
    </row>
    <row r="1952" spans="1:4" x14ac:dyDescent="0.25">
      <c r="A1952" s="116" t="str">
        <f t="shared" si="30"/>
        <v>1601020100170.1</v>
      </c>
      <c r="B1952" s="117">
        <v>160102010017</v>
      </c>
      <c r="C1952" s="118">
        <v>0.1</v>
      </c>
      <c r="D1952" s="119" t="s">
        <v>2340</v>
      </c>
    </row>
    <row r="1953" spans="1:4" x14ac:dyDescent="0.25">
      <c r="A1953" s="116" t="str">
        <f t="shared" si="30"/>
        <v>1601020100180.3</v>
      </c>
      <c r="B1953" s="117">
        <v>160102010018</v>
      </c>
      <c r="C1953" s="118">
        <v>0.3</v>
      </c>
      <c r="D1953" s="119" t="s">
        <v>2341</v>
      </c>
    </row>
    <row r="1954" spans="1:4" x14ac:dyDescent="0.25">
      <c r="A1954" s="116" t="str">
        <f t="shared" si="30"/>
        <v>1601020100190</v>
      </c>
      <c r="B1954" s="117">
        <v>160102010019</v>
      </c>
      <c r="C1954" s="118">
        <v>0</v>
      </c>
      <c r="D1954" s="119" t="s">
        <v>2342</v>
      </c>
    </row>
    <row r="1955" spans="1:4" x14ac:dyDescent="0.25">
      <c r="A1955" s="116" t="str">
        <f t="shared" si="30"/>
        <v>1601020100200.75</v>
      </c>
      <c r="B1955" s="117">
        <v>160102010020</v>
      </c>
      <c r="C1955" s="118">
        <v>0.75</v>
      </c>
      <c r="D1955" s="119" t="s">
        <v>2343</v>
      </c>
    </row>
    <row r="1956" spans="1:4" x14ac:dyDescent="0.25">
      <c r="A1956" s="116" t="str">
        <f t="shared" si="30"/>
        <v>1601020100210.35</v>
      </c>
      <c r="B1956" s="117">
        <v>160102010021</v>
      </c>
      <c r="C1956" s="118">
        <v>0.35</v>
      </c>
      <c r="D1956" s="119" t="s">
        <v>2344</v>
      </c>
    </row>
    <row r="1957" spans="1:4" x14ac:dyDescent="0.25">
      <c r="A1957" s="116" t="str">
        <f t="shared" si="30"/>
        <v>1601020100221</v>
      </c>
      <c r="B1957" s="117">
        <v>160102010022</v>
      </c>
      <c r="C1957" s="118">
        <v>1</v>
      </c>
      <c r="D1957" s="119" t="s">
        <v>2345</v>
      </c>
    </row>
    <row r="1958" spans="1:4" x14ac:dyDescent="0.25">
      <c r="A1958" s="116" t="str">
        <f t="shared" si="30"/>
        <v>1601020100230.3</v>
      </c>
      <c r="B1958" s="117">
        <v>160102010023</v>
      </c>
      <c r="C1958" s="118">
        <v>0.3</v>
      </c>
      <c r="D1958" s="119" t="s">
        <v>2346</v>
      </c>
    </row>
    <row r="1959" spans="1:4" x14ac:dyDescent="0.25">
      <c r="A1959" s="116" t="str">
        <f t="shared" si="30"/>
        <v>1601020100240.2</v>
      </c>
      <c r="B1959" s="117">
        <v>160102010024</v>
      </c>
      <c r="C1959" s="118">
        <v>0.2</v>
      </c>
      <c r="D1959" s="119" t="s">
        <v>2347</v>
      </c>
    </row>
    <row r="1960" spans="1:4" x14ac:dyDescent="0.25">
      <c r="A1960" s="116" t="str">
        <f t="shared" si="30"/>
        <v>1601020100250.45</v>
      </c>
      <c r="B1960" s="117">
        <v>160102010025</v>
      </c>
      <c r="C1960" s="118">
        <v>0.45</v>
      </c>
      <c r="D1960" s="119" t="s">
        <v>2348</v>
      </c>
    </row>
    <row r="1961" spans="1:4" x14ac:dyDescent="0.25">
      <c r="A1961" s="116" t="str">
        <f t="shared" si="30"/>
        <v>1601020100260.3</v>
      </c>
      <c r="B1961" s="117">
        <v>160102010026</v>
      </c>
      <c r="C1961" s="118">
        <v>0.3</v>
      </c>
      <c r="D1961" s="119" t="s">
        <v>2349</v>
      </c>
    </row>
    <row r="1962" spans="1:4" x14ac:dyDescent="0.25">
      <c r="A1962" s="116" t="str">
        <f t="shared" si="30"/>
        <v>1601020100270.2</v>
      </c>
      <c r="B1962" s="117">
        <v>160102010027</v>
      </c>
      <c r="C1962" s="118">
        <v>0.2</v>
      </c>
      <c r="D1962" s="119" t="s">
        <v>641</v>
      </c>
    </row>
    <row r="1963" spans="1:4" x14ac:dyDescent="0.25">
      <c r="A1963" s="116" t="str">
        <f t="shared" si="30"/>
        <v>1601020100280.4</v>
      </c>
      <c r="B1963" s="117">
        <v>160102010028</v>
      </c>
      <c r="C1963" s="118">
        <v>0.4</v>
      </c>
      <c r="D1963" s="119" t="s">
        <v>2350</v>
      </c>
    </row>
    <row r="1964" spans="1:4" x14ac:dyDescent="0.25">
      <c r="A1964" s="116" t="str">
        <f t="shared" si="30"/>
        <v>1601020100290.2</v>
      </c>
      <c r="B1964" s="117">
        <v>160102010029</v>
      </c>
      <c r="C1964" s="118">
        <f>10%+10%</f>
        <v>0.2</v>
      </c>
      <c r="D1964" s="119" t="s">
        <v>1958</v>
      </c>
    </row>
    <row r="1965" spans="1:4" x14ac:dyDescent="0.25">
      <c r="A1965" s="116" t="str">
        <f t="shared" si="30"/>
        <v>1601020100300.2</v>
      </c>
      <c r="B1965" s="117">
        <v>160102010030</v>
      </c>
      <c r="C1965" s="118">
        <v>0.2</v>
      </c>
      <c r="D1965" s="119" t="s">
        <v>2351</v>
      </c>
    </row>
    <row r="1966" spans="1:4" x14ac:dyDescent="0.25">
      <c r="A1966" s="116" t="str">
        <f t="shared" si="30"/>
        <v>1601020100310.3</v>
      </c>
      <c r="B1966" s="117">
        <v>160102010031</v>
      </c>
      <c r="C1966" s="118">
        <v>0.3</v>
      </c>
      <c r="D1966" s="119" t="s">
        <v>2352</v>
      </c>
    </row>
    <row r="1967" spans="1:4" x14ac:dyDescent="0.25">
      <c r="A1967" s="116" t="str">
        <f t="shared" si="30"/>
        <v>1601020100320.4</v>
      </c>
      <c r="B1967" s="117">
        <v>160102010032</v>
      </c>
      <c r="C1967" s="118">
        <v>0.4</v>
      </c>
      <c r="D1967" s="119" t="s">
        <v>2353</v>
      </c>
    </row>
    <row r="1968" spans="1:4" x14ac:dyDescent="0.25">
      <c r="A1968" s="116" t="str">
        <f t="shared" si="30"/>
        <v>1601020100330.4</v>
      </c>
      <c r="B1968" s="117">
        <v>160102010033</v>
      </c>
      <c r="C1968" s="118">
        <v>0.4</v>
      </c>
      <c r="D1968" s="119" t="s">
        <v>2354</v>
      </c>
    </row>
    <row r="1969" spans="1:4" x14ac:dyDescent="0.25">
      <c r="A1969" s="116" t="str">
        <f t="shared" si="30"/>
        <v>1601020100340.5</v>
      </c>
      <c r="B1969" s="117">
        <v>160102010034</v>
      </c>
      <c r="C1969" s="118">
        <f>40%+10%</f>
        <v>0.5</v>
      </c>
      <c r="D1969" s="119" t="s">
        <v>2355</v>
      </c>
    </row>
    <row r="1970" spans="1:4" x14ac:dyDescent="0.25">
      <c r="A1970" s="116" t="str">
        <f t="shared" si="30"/>
        <v>1601020100350.65</v>
      </c>
      <c r="B1970" s="117">
        <v>160102010035</v>
      </c>
      <c r="C1970" s="118">
        <f>50%+15%</f>
        <v>0.65</v>
      </c>
      <c r="D1970" s="119" t="s">
        <v>2356</v>
      </c>
    </row>
    <row r="1971" spans="1:4" x14ac:dyDescent="0.25">
      <c r="A1971" s="116" t="str">
        <f t="shared" si="30"/>
        <v>1601020100360.2</v>
      </c>
      <c r="B1971" s="117">
        <v>160102010036</v>
      </c>
      <c r="C1971" s="118">
        <v>0.2</v>
      </c>
      <c r="D1971" s="119" t="s">
        <v>2357</v>
      </c>
    </row>
    <row r="1972" spans="1:4" x14ac:dyDescent="0.25">
      <c r="A1972" s="116" t="str">
        <f t="shared" si="30"/>
        <v>1601020100370.2</v>
      </c>
      <c r="B1972" s="117">
        <v>160102010037</v>
      </c>
      <c r="C1972" s="118">
        <v>0.2</v>
      </c>
      <c r="D1972" s="119" t="s">
        <v>2358</v>
      </c>
    </row>
    <row r="1973" spans="1:4" x14ac:dyDescent="0.25">
      <c r="A1973" s="116" t="str">
        <f t="shared" si="30"/>
        <v>1601020100380.3</v>
      </c>
      <c r="B1973" s="117">
        <v>160102010038</v>
      </c>
      <c r="C1973" s="118">
        <v>0.3</v>
      </c>
      <c r="D1973" s="119" t="s">
        <v>2359</v>
      </c>
    </row>
    <row r="1974" spans="1:4" x14ac:dyDescent="0.25">
      <c r="A1974" s="116" t="str">
        <f t="shared" si="30"/>
        <v>1601020100390.4</v>
      </c>
      <c r="B1974" s="117">
        <v>160102010039</v>
      </c>
      <c r="C1974" s="118">
        <v>0.4</v>
      </c>
      <c r="D1974" s="119" t="s">
        <v>2360</v>
      </c>
    </row>
    <row r="1975" spans="1:4" x14ac:dyDescent="0.25">
      <c r="A1975" s="116" t="str">
        <f t="shared" si="30"/>
        <v>1601020100400.2</v>
      </c>
      <c r="B1975" s="117">
        <v>160102010040</v>
      </c>
      <c r="C1975" s="118">
        <v>0.2</v>
      </c>
      <c r="D1975" s="119" t="s">
        <v>2294</v>
      </c>
    </row>
    <row r="1976" spans="1:4" x14ac:dyDescent="0.25">
      <c r="A1976" s="116" t="str">
        <f t="shared" si="30"/>
        <v>1601020100410.2</v>
      </c>
      <c r="B1976" s="117">
        <v>160102010041</v>
      </c>
      <c r="C1976" s="118">
        <v>0.2</v>
      </c>
      <c r="D1976" s="119" t="s">
        <v>2361</v>
      </c>
    </row>
    <row r="1977" spans="1:4" x14ac:dyDescent="0.25">
      <c r="A1977" s="116" t="str">
        <f t="shared" si="30"/>
        <v>1601020100420.3</v>
      </c>
      <c r="B1977" s="117">
        <v>160102010042</v>
      </c>
      <c r="C1977" s="118">
        <v>0.3</v>
      </c>
      <c r="D1977" s="119" t="s">
        <v>2362</v>
      </c>
    </row>
    <row r="1978" spans="1:4" x14ac:dyDescent="0.25">
      <c r="A1978" s="116" t="str">
        <f t="shared" si="30"/>
        <v>1601020100430.4</v>
      </c>
      <c r="B1978" s="117">
        <v>160102010043</v>
      </c>
      <c r="C1978" s="118">
        <v>0.4</v>
      </c>
      <c r="D1978" s="119" t="s">
        <v>2363</v>
      </c>
    </row>
    <row r="1979" spans="1:4" x14ac:dyDescent="0.25">
      <c r="A1979" s="116" t="str">
        <f t="shared" si="30"/>
        <v>1601020100440.5</v>
      </c>
      <c r="B1979" s="117">
        <v>160102010044</v>
      </c>
      <c r="C1979" s="118">
        <v>0.5</v>
      </c>
      <c r="D1979" s="119" t="s">
        <v>565</v>
      </c>
    </row>
    <row r="1980" spans="1:4" x14ac:dyDescent="0.25">
      <c r="A1980" s="116" t="str">
        <f t="shared" si="30"/>
        <v>1601020100450.3</v>
      </c>
      <c r="B1980" s="117">
        <v>160102010045</v>
      </c>
      <c r="C1980" s="118">
        <v>0.3</v>
      </c>
      <c r="D1980" s="119" t="s">
        <v>2364</v>
      </c>
    </row>
    <row r="1981" spans="1:4" x14ac:dyDescent="0.25">
      <c r="A1981" s="116" t="str">
        <f t="shared" si="30"/>
        <v>1601020100460.2</v>
      </c>
      <c r="B1981" s="117">
        <v>160102010046</v>
      </c>
      <c r="C1981" s="118">
        <v>0.2</v>
      </c>
      <c r="D1981" s="119" t="s">
        <v>2365</v>
      </c>
    </row>
    <row r="1982" spans="1:4" x14ac:dyDescent="0.25">
      <c r="A1982" s="116" t="str">
        <f t="shared" si="30"/>
        <v>1601020100470.2</v>
      </c>
      <c r="B1982" s="117">
        <v>160102010047</v>
      </c>
      <c r="C1982" s="118">
        <v>0.2</v>
      </c>
      <c r="D1982" s="119" t="s">
        <v>2366</v>
      </c>
    </row>
    <row r="1983" spans="1:4" x14ac:dyDescent="0.25">
      <c r="A1983" s="116" t="str">
        <f t="shared" si="30"/>
        <v>1601020100480.4</v>
      </c>
      <c r="B1983" s="117">
        <v>160102010048</v>
      </c>
      <c r="C1983" s="118">
        <v>0.4</v>
      </c>
      <c r="D1983" s="119" t="s">
        <v>2367</v>
      </c>
    </row>
    <row r="1984" spans="1:4" x14ac:dyDescent="0.25">
      <c r="A1984" s="116" t="str">
        <f t="shared" si="30"/>
        <v>1601020100490.2</v>
      </c>
      <c r="B1984" s="117">
        <v>160102010049</v>
      </c>
      <c r="C1984" s="118">
        <v>0.2</v>
      </c>
      <c r="D1984" s="119" t="s">
        <v>2368</v>
      </c>
    </row>
    <row r="1985" spans="1:4" x14ac:dyDescent="0.25">
      <c r="A1985" s="116" t="str">
        <f t="shared" si="30"/>
        <v>1601020100500.5</v>
      </c>
      <c r="B1985" s="117">
        <v>160102010050</v>
      </c>
      <c r="C1985" s="118">
        <v>0.5</v>
      </c>
      <c r="D1985" s="119" t="s">
        <v>2369</v>
      </c>
    </row>
    <row r="1986" spans="1:4" x14ac:dyDescent="0.25">
      <c r="A1986" s="116" t="str">
        <f t="shared" ref="A1986:A2049" si="31">CONCATENATE(B1986,C1986)</f>
        <v>1601020100510.5</v>
      </c>
      <c r="B1986" s="117">
        <v>160102010051</v>
      </c>
      <c r="C1986" s="118">
        <v>0.5</v>
      </c>
      <c r="D1986" s="119" t="s">
        <v>2370</v>
      </c>
    </row>
    <row r="1987" spans="1:4" x14ac:dyDescent="0.25">
      <c r="A1987" s="116" t="str">
        <f t="shared" si="31"/>
        <v>1601020100520.2</v>
      </c>
      <c r="B1987" s="117">
        <v>160102010052</v>
      </c>
      <c r="C1987" s="118">
        <v>0.2</v>
      </c>
      <c r="D1987" s="119" t="s">
        <v>2371</v>
      </c>
    </row>
    <row r="1988" spans="1:4" x14ac:dyDescent="0.25">
      <c r="A1988" s="116" t="str">
        <f t="shared" si="31"/>
        <v>1601020100530.2</v>
      </c>
      <c r="B1988" s="117">
        <v>160102010053</v>
      </c>
      <c r="C1988" s="118">
        <v>0.2</v>
      </c>
      <c r="D1988" s="119" t="s">
        <v>2372</v>
      </c>
    </row>
    <row r="1989" spans="1:4" x14ac:dyDescent="0.25">
      <c r="A1989" s="116" t="str">
        <f t="shared" si="31"/>
        <v>1601020100540.2</v>
      </c>
      <c r="B1989" s="117">
        <v>160102010054</v>
      </c>
      <c r="C1989" s="118">
        <v>0.2</v>
      </c>
      <c r="D1989" s="119" t="s">
        <v>1140</v>
      </c>
    </row>
    <row r="1990" spans="1:4" x14ac:dyDescent="0.25">
      <c r="A1990" s="116" t="str">
        <f t="shared" si="31"/>
        <v>1601020100550.2</v>
      </c>
      <c r="B1990" s="117">
        <v>160102010055</v>
      </c>
      <c r="C1990" s="118">
        <v>0.2</v>
      </c>
      <c r="D1990" s="119" t="s">
        <v>2373</v>
      </c>
    </row>
    <row r="1991" spans="1:4" x14ac:dyDescent="0.25">
      <c r="A1991" s="116" t="str">
        <f t="shared" si="31"/>
        <v>1601020100560.2</v>
      </c>
      <c r="B1991" s="117">
        <v>160102010056</v>
      </c>
      <c r="C1991" s="118">
        <v>0.2</v>
      </c>
      <c r="D1991" s="119" t="s">
        <v>2374</v>
      </c>
    </row>
    <row r="1992" spans="1:4" x14ac:dyDescent="0.25">
      <c r="A1992" s="116" t="str">
        <f t="shared" si="31"/>
        <v>1601020100570.4</v>
      </c>
      <c r="B1992" s="117">
        <v>160102010057</v>
      </c>
      <c r="C1992" s="118">
        <v>0.4</v>
      </c>
      <c r="D1992" s="119" t="s">
        <v>2375</v>
      </c>
    </row>
    <row r="1993" spans="1:4" x14ac:dyDescent="0.25">
      <c r="A1993" s="116" t="str">
        <f t="shared" si="31"/>
        <v>1601020100580.2</v>
      </c>
      <c r="B1993" s="117">
        <v>160102010058</v>
      </c>
      <c r="C1993" s="118">
        <v>0.2</v>
      </c>
      <c r="D1993" s="119" t="s">
        <v>2376</v>
      </c>
    </row>
    <row r="1994" spans="1:4" x14ac:dyDescent="0.25">
      <c r="A1994" s="116" t="str">
        <f t="shared" si="31"/>
        <v>1601020100590</v>
      </c>
      <c r="B1994" s="117">
        <v>160102010059</v>
      </c>
      <c r="C1994" s="118">
        <v>0</v>
      </c>
      <c r="D1994" s="119" t="s">
        <v>2377</v>
      </c>
    </row>
    <row r="1995" spans="1:4" x14ac:dyDescent="0.25">
      <c r="A1995" s="116" t="str">
        <f t="shared" si="31"/>
        <v>1601020100600.4</v>
      </c>
      <c r="B1995" s="117">
        <v>160102010060</v>
      </c>
      <c r="C1995" s="118">
        <v>0.4</v>
      </c>
      <c r="D1995" s="119" t="s">
        <v>2378</v>
      </c>
    </row>
    <row r="1996" spans="1:4" x14ac:dyDescent="0.25">
      <c r="A1996" s="116" t="str">
        <f t="shared" si="31"/>
        <v>1601020101010.1</v>
      </c>
      <c r="B1996" s="117">
        <v>160102010101</v>
      </c>
      <c r="C1996" s="118">
        <v>0.1</v>
      </c>
      <c r="D1996" s="119" t="s">
        <v>2379</v>
      </c>
    </row>
    <row r="1997" spans="1:4" x14ac:dyDescent="0.25">
      <c r="A1997" s="116" t="str">
        <f t="shared" si="31"/>
        <v>1601020105010.25</v>
      </c>
      <c r="B1997" s="117">
        <v>160102010501</v>
      </c>
      <c r="C1997" s="118">
        <v>0.25</v>
      </c>
      <c r="D1997" s="119" t="s">
        <v>2380</v>
      </c>
    </row>
    <row r="1998" spans="1:4" x14ac:dyDescent="0.25">
      <c r="A1998" s="116" t="str">
        <f t="shared" si="31"/>
        <v>1601020105020.25</v>
      </c>
      <c r="B1998" s="117">
        <v>160102010502</v>
      </c>
      <c r="C1998" s="118">
        <v>0.25</v>
      </c>
      <c r="D1998" s="119" t="s">
        <v>2381</v>
      </c>
    </row>
    <row r="1999" spans="1:4" x14ac:dyDescent="0.25">
      <c r="A1999" s="116" t="str">
        <f t="shared" si="31"/>
        <v>1601020105030.25</v>
      </c>
      <c r="B1999" s="117">
        <v>160102010503</v>
      </c>
      <c r="C1999" s="118">
        <v>0.25</v>
      </c>
      <c r="D1999" s="119" t="s">
        <v>2382</v>
      </c>
    </row>
    <row r="2000" spans="1:4" x14ac:dyDescent="0.25">
      <c r="A2000" s="116" t="str">
        <f t="shared" si="31"/>
        <v>1601020105040.25</v>
      </c>
      <c r="B2000" s="117">
        <v>160102010504</v>
      </c>
      <c r="C2000" s="118">
        <v>0.25</v>
      </c>
      <c r="D2000" s="119" t="s">
        <v>536</v>
      </c>
    </row>
    <row r="2001" spans="1:4" x14ac:dyDescent="0.25">
      <c r="A2001" s="116" t="str">
        <f t="shared" si="31"/>
        <v>1601020200010</v>
      </c>
      <c r="B2001" s="117">
        <v>160102020001</v>
      </c>
      <c r="C2001" s="118">
        <v>0</v>
      </c>
      <c r="D2001" s="119" t="s">
        <v>2312</v>
      </c>
    </row>
    <row r="2002" spans="1:4" x14ac:dyDescent="0.25">
      <c r="A2002" s="116" t="str">
        <f t="shared" si="31"/>
        <v>1601020200020.5</v>
      </c>
      <c r="B2002" s="117">
        <v>160102020002</v>
      </c>
      <c r="C2002" s="118">
        <v>0.5</v>
      </c>
      <c r="D2002" s="119" t="s">
        <v>2383</v>
      </c>
    </row>
    <row r="2003" spans="1:4" x14ac:dyDescent="0.25">
      <c r="A2003" s="116" t="str">
        <f t="shared" si="31"/>
        <v>1601020200030.1</v>
      </c>
      <c r="B2003" s="117">
        <v>160102020003</v>
      </c>
      <c r="C2003" s="118">
        <v>0.1</v>
      </c>
      <c r="D2003" s="119" t="s">
        <v>2384</v>
      </c>
    </row>
    <row r="2004" spans="1:4" x14ac:dyDescent="0.25">
      <c r="A2004" s="116" t="str">
        <f t="shared" si="31"/>
        <v>1601020200040.2</v>
      </c>
      <c r="B2004" s="117">
        <v>160102020004</v>
      </c>
      <c r="C2004" s="118">
        <v>0.2</v>
      </c>
      <c r="D2004" s="119" t="s">
        <v>2385</v>
      </c>
    </row>
    <row r="2005" spans="1:4" x14ac:dyDescent="0.25">
      <c r="A2005" s="116" t="str">
        <f t="shared" si="31"/>
        <v>1601020200050.1</v>
      </c>
      <c r="B2005" s="117">
        <v>160102020005</v>
      </c>
      <c r="C2005" s="118">
        <v>0.1</v>
      </c>
      <c r="D2005" s="119" t="s">
        <v>2386</v>
      </c>
    </row>
    <row r="2006" spans="1:4" x14ac:dyDescent="0.25">
      <c r="A2006" s="116" t="str">
        <f t="shared" si="31"/>
        <v>1601020200060.4</v>
      </c>
      <c r="B2006" s="117">
        <v>160102020006</v>
      </c>
      <c r="C2006" s="118">
        <v>0.4</v>
      </c>
      <c r="D2006" s="119" t="s">
        <v>2387</v>
      </c>
    </row>
    <row r="2007" spans="1:4" x14ac:dyDescent="0.25">
      <c r="A2007" s="116" t="str">
        <f t="shared" si="31"/>
        <v>1601020200070.2</v>
      </c>
      <c r="B2007" s="117">
        <v>160102020007</v>
      </c>
      <c r="C2007" s="118">
        <v>0.2</v>
      </c>
      <c r="D2007" s="119" t="s">
        <v>2388</v>
      </c>
    </row>
    <row r="2008" spans="1:4" x14ac:dyDescent="0.25">
      <c r="A2008" s="116" t="str">
        <f t="shared" si="31"/>
        <v>1601020200080.4</v>
      </c>
      <c r="B2008" s="117">
        <v>160102020008</v>
      </c>
      <c r="C2008" s="118">
        <v>0.4</v>
      </c>
      <c r="D2008" s="119" t="s">
        <v>783</v>
      </c>
    </row>
    <row r="2009" spans="1:4" x14ac:dyDescent="0.25">
      <c r="A2009" s="116" t="str">
        <f t="shared" si="31"/>
        <v>1601020200090.35</v>
      </c>
      <c r="B2009" s="117">
        <v>160102020009</v>
      </c>
      <c r="C2009" s="118">
        <v>0.35</v>
      </c>
      <c r="D2009" s="119" t="s">
        <v>2389</v>
      </c>
    </row>
    <row r="2010" spans="1:4" x14ac:dyDescent="0.25">
      <c r="A2010" s="116" t="str">
        <f t="shared" si="31"/>
        <v>1601020200100.6</v>
      </c>
      <c r="B2010" s="117">
        <v>160102020010</v>
      </c>
      <c r="C2010" s="118">
        <v>0.6</v>
      </c>
      <c r="D2010" s="119" t="s">
        <v>2390</v>
      </c>
    </row>
    <row r="2011" spans="1:4" x14ac:dyDescent="0.25">
      <c r="A2011" s="116" t="str">
        <f t="shared" si="31"/>
        <v>1601020200110.3</v>
      </c>
      <c r="B2011" s="117">
        <v>160102020011</v>
      </c>
      <c r="C2011" s="118">
        <v>0.3</v>
      </c>
      <c r="D2011" s="119" t="s">
        <v>2391</v>
      </c>
    </row>
    <row r="2012" spans="1:4" x14ac:dyDescent="0.25">
      <c r="A2012" s="116" t="str">
        <f t="shared" si="31"/>
        <v>1601020200120.2</v>
      </c>
      <c r="B2012" s="117">
        <v>160102020012</v>
      </c>
      <c r="C2012" s="118">
        <v>0.2</v>
      </c>
      <c r="D2012" s="119" t="s">
        <v>2392</v>
      </c>
    </row>
    <row r="2013" spans="1:4" x14ac:dyDescent="0.25">
      <c r="A2013" s="116" t="str">
        <f t="shared" si="31"/>
        <v>1601020200130.3</v>
      </c>
      <c r="B2013" s="117">
        <v>160102020013</v>
      </c>
      <c r="C2013" s="118">
        <v>0.3</v>
      </c>
      <c r="D2013" s="119" t="s">
        <v>2393</v>
      </c>
    </row>
    <row r="2014" spans="1:4" x14ac:dyDescent="0.25">
      <c r="A2014" s="116" t="str">
        <f t="shared" si="31"/>
        <v>1601020200140.45</v>
      </c>
      <c r="B2014" s="117">
        <v>160102020014</v>
      </c>
      <c r="C2014" s="118">
        <v>0.45</v>
      </c>
      <c r="D2014" s="119" t="s">
        <v>2394</v>
      </c>
    </row>
    <row r="2015" spans="1:4" x14ac:dyDescent="0.25">
      <c r="A2015" s="116" t="str">
        <f t="shared" si="31"/>
        <v>1601020200150.2</v>
      </c>
      <c r="B2015" s="117">
        <v>160102020015</v>
      </c>
      <c r="C2015" s="118">
        <v>0.2</v>
      </c>
      <c r="D2015" s="119" t="s">
        <v>2395</v>
      </c>
    </row>
    <row r="2016" spans="1:4" x14ac:dyDescent="0.25">
      <c r="A2016" s="116" t="str">
        <f t="shared" si="31"/>
        <v>1601020200160.4</v>
      </c>
      <c r="B2016" s="117">
        <v>160102020016</v>
      </c>
      <c r="C2016" s="118">
        <v>0.4</v>
      </c>
      <c r="D2016" s="119" t="s">
        <v>2396</v>
      </c>
    </row>
    <row r="2017" spans="1:4" x14ac:dyDescent="0.25">
      <c r="A2017" s="116" t="str">
        <f t="shared" si="31"/>
        <v>1601020200170.2</v>
      </c>
      <c r="B2017" s="117">
        <v>160102020017</v>
      </c>
      <c r="C2017" s="118">
        <v>0.2</v>
      </c>
      <c r="D2017" s="119" t="s">
        <v>2397</v>
      </c>
    </row>
    <row r="2018" spans="1:4" x14ac:dyDescent="0.25">
      <c r="A2018" s="116" t="str">
        <f t="shared" si="31"/>
        <v>1601020200180.5</v>
      </c>
      <c r="B2018" s="117">
        <v>160102020018</v>
      </c>
      <c r="C2018" s="118">
        <v>0.5</v>
      </c>
      <c r="D2018" s="119" t="s">
        <v>2398</v>
      </c>
    </row>
    <row r="2019" spans="1:4" x14ac:dyDescent="0.25">
      <c r="A2019" s="116" t="str">
        <f t="shared" si="31"/>
        <v>1601020200190.8</v>
      </c>
      <c r="B2019" s="117">
        <v>160102020019</v>
      </c>
      <c r="C2019" s="118">
        <v>0.8</v>
      </c>
      <c r="D2019" s="119" t="s">
        <v>2399</v>
      </c>
    </row>
    <row r="2020" spans="1:4" x14ac:dyDescent="0.25">
      <c r="A2020" s="116" t="str">
        <f t="shared" si="31"/>
        <v>1601020200200.1</v>
      </c>
      <c r="B2020" s="117">
        <v>160102020020</v>
      </c>
      <c r="C2020" s="118">
        <v>0.1</v>
      </c>
      <c r="D2020" s="119" t="s">
        <v>2400</v>
      </c>
    </row>
    <row r="2021" spans="1:4" x14ac:dyDescent="0.25">
      <c r="A2021" s="116" t="str">
        <f t="shared" si="31"/>
        <v>1601020200210.1</v>
      </c>
      <c r="B2021" s="117">
        <v>160102020021</v>
      </c>
      <c r="C2021" s="118">
        <v>0.1</v>
      </c>
      <c r="D2021" s="119" t="s">
        <v>2401</v>
      </c>
    </row>
    <row r="2022" spans="1:4" x14ac:dyDescent="0.25">
      <c r="A2022" s="116" t="str">
        <f t="shared" si="31"/>
        <v>1601020200220.3</v>
      </c>
      <c r="B2022" s="117">
        <v>160102020022</v>
      </c>
      <c r="C2022" s="118">
        <v>0.3</v>
      </c>
      <c r="D2022" s="119" t="s">
        <v>2402</v>
      </c>
    </row>
    <row r="2023" spans="1:4" x14ac:dyDescent="0.25">
      <c r="A2023" s="116" t="str">
        <f t="shared" si="31"/>
        <v>1601020200230.6</v>
      </c>
      <c r="B2023" s="117">
        <v>160102020023</v>
      </c>
      <c r="C2023" s="118">
        <v>0.6</v>
      </c>
      <c r="D2023" s="119" t="s">
        <v>2403</v>
      </c>
    </row>
    <row r="2024" spans="1:4" x14ac:dyDescent="0.25">
      <c r="A2024" s="116" t="str">
        <f t="shared" si="31"/>
        <v>1601020200240</v>
      </c>
      <c r="B2024" s="117">
        <v>160102020024</v>
      </c>
      <c r="C2024" s="118">
        <v>0</v>
      </c>
      <c r="D2024" s="119" t="s">
        <v>2404</v>
      </c>
    </row>
    <row r="2025" spans="1:4" x14ac:dyDescent="0.25">
      <c r="A2025" s="116" t="str">
        <f t="shared" si="31"/>
        <v>1601020200250.35</v>
      </c>
      <c r="B2025" s="117">
        <v>160102020025</v>
      </c>
      <c r="C2025" s="118">
        <v>0.35</v>
      </c>
      <c r="D2025" s="119" t="s">
        <v>2405</v>
      </c>
    </row>
    <row r="2026" spans="1:4" x14ac:dyDescent="0.25">
      <c r="A2026" s="116" t="str">
        <f t="shared" si="31"/>
        <v>1601020200261</v>
      </c>
      <c r="B2026" s="117">
        <v>160102020026</v>
      </c>
      <c r="C2026" s="118">
        <v>1</v>
      </c>
      <c r="D2026" s="119" t="s">
        <v>2406</v>
      </c>
    </row>
    <row r="2027" spans="1:4" x14ac:dyDescent="0.25">
      <c r="A2027" s="116" t="str">
        <f t="shared" si="31"/>
        <v>1601020200270.35</v>
      </c>
      <c r="B2027" s="117">
        <v>160102020027</v>
      </c>
      <c r="C2027" s="118">
        <v>0.35</v>
      </c>
      <c r="D2027" s="119" t="s">
        <v>2407</v>
      </c>
    </row>
    <row r="2028" spans="1:4" x14ac:dyDescent="0.25">
      <c r="A2028" s="116" t="str">
        <f t="shared" si="31"/>
        <v>1601020200280.1</v>
      </c>
      <c r="B2028" s="117">
        <v>160102020028</v>
      </c>
      <c r="C2028" s="118">
        <v>0.1</v>
      </c>
      <c r="D2028" s="119" t="s">
        <v>2408</v>
      </c>
    </row>
    <row r="2029" spans="1:4" x14ac:dyDescent="0.25">
      <c r="A2029" s="116" t="str">
        <f t="shared" si="31"/>
        <v>1601020200290.4</v>
      </c>
      <c r="B2029" s="117">
        <v>160102020029</v>
      </c>
      <c r="C2029" s="118">
        <v>0.4</v>
      </c>
      <c r="D2029" s="119" t="s">
        <v>2409</v>
      </c>
    </row>
    <row r="2030" spans="1:4" x14ac:dyDescent="0.25">
      <c r="A2030" s="116" t="str">
        <f t="shared" si="31"/>
        <v>1601020200300.8</v>
      </c>
      <c r="B2030" s="117">
        <v>160102020030</v>
      </c>
      <c r="C2030" s="118">
        <f>20%+20%+40%</f>
        <v>0.8</v>
      </c>
      <c r="D2030" s="119" t="s">
        <v>2410</v>
      </c>
    </row>
    <row r="2031" spans="1:4" x14ac:dyDescent="0.25">
      <c r="A2031" s="116" t="str">
        <f t="shared" si="31"/>
        <v>1601020200310.8</v>
      </c>
      <c r="B2031" s="117">
        <v>160102020031</v>
      </c>
      <c r="C2031" s="118">
        <v>0.8</v>
      </c>
      <c r="D2031" s="119" t="s">
        <v>2411</v>
      </c>
    </row>
    <row r="2032" spans="1:4" x14ac:dyDescent="0.25">
      <c r="A2032" s="116" t="str">
        <f t="shared" si="31"/>
        <v>1601020200320.4</v>
      </c>
      <c r="B2032" s="117">
        <v>160102020032</v>
      </c>
      <c r="C2032" s="118">
        <v>0.4</v>
      </c>
      <c r="D2032" s="119" t="s">
        <v>2412</v>
      </c>
    </row>
    <row r="2033" spans="1:4" x14ac:dyDescent="0.25">
      <c r="A2033" s="116" t="str">
        <f t="shared" si="31"/>
        <v>1601020200330.6</v>
      </c>
      <c r="B2033" s="117">
        <v>160102020033</v>
      </c>
      <c r="C2033" s="118">
        <f>50%+10%</f>
        <v>0.6</v>
      </c>
      <c r="D2033" s="119" t="s">
        <v>2413</v>
      </c>
    </row>
    <row r="2034" spans="1:4" x14ac:dyDescent="0.25">
      <c r="A2034" s="116" t="str">
        <f t="shared" si="31"/>
        <v>1601020200340.2</v>
      </c>
      <c r="B2034" s="117">
        <v>160102020034</v>
      </c>
      <c r="C2034" s="118">
        <v>0.2</v>
      </c>
      <c r="D2034" s="119" t="s">
        <v>2414</v>
      </c>
    </row>
    <row r="2035" spans="1:4" x14ac:dyDescent="0.25">
      <c r="A2035" s="116" t="str">
        <f t="shared" si="31"/>
        <v>1601020200350</v>
      </c>
      <c r="B2035" s="117">
        <v>160102020035</v>
      </c>
      <c r="C2035" s="118">
        <v>0</v>
      </c>
      <c r="D2035" s="119" t="s">
        <v>2415</v>
      </c>
    </row>
    <row r="2036" spans="1:4" x14ac:dyDescent="0.25">
      <c r="A2036" s="116" t="str">
        <f t="shared" si="31"/>
        <v>1601020200360.2</v>
      </c>
      <c r="B2036" s="117">
        <v>160102020036</v>
      </c>
      <c r="C2036" s="118">
        <v>0.2</v>
      </c>
      <c r="D2036" s="119" t="s">
        <v>2416</v>
      </c>
    </row>
    <row r="2037" spans="1:4" x14ac:dyDescent="0.25">
      <c r="A2037" s="116" t="str">
        <f t="shared" si="31"/>
        <v>1601020200370.6</v>
      </c>
      <c r="B2037" s="117">
        <v>160102020037</v>
      </c>
      <c r="C2037" s="118">
        <v>0.6</v>
      </c>
      <c r="D2037" s="119" t="s">
        <v>2417</v>
      </c>
    </row>
    <row r="2038" spans="1:4" x14ac:dyDescent="0.25">
      <c r="A2038" s="116" t="str">
        <f t="shared" si="31"/>
        <v>1601020200380.3</v>
      </c>
      <c r="B2038" s="117">
        <v>160102020038</v>
      </c>
      <c r="C2038" s="118">
        <v>0.3</v>
      </c>
      <c r="D2038" s="119" t="s">
        <v>2418</v>
      </c>
    </row>
    <row r="2039" spans="1:4" x14ac:dyDescent="0.25">
      <c r="A2039" s="116" t="str">
        <f t="shared" si="31"/>
        <v>1601020205010.4</v>
      </c>
      <c r="B2039" s="117">
        <v>160102020501</v>
      </c>
      <c r="C2039" s="118">
        <v>0.4</v>
      </c>
      <c r="D2039" s="119" t="s">
        <v>2419</v>
      </c>
    </row>
    <row r="2040" spans="1:4" x14ac:dyDescent="0.25">
      <c r="A2040" s="116" t="str">
        <f t="shared" si="31"/>
        <v>1601020205020.25</v>
      </c>
      <c r="B2040" s="117">
        <v>160102020502</v>
      </c>
      <c r="C2040" s="118">
        <v>0.25</v>
      </c>
      <c r="D2040" s="119" t="s">
        <v>2409</v>
      </c>
    </row>
    <row r="2041" spans="1:4" x14ac:dyDescent="0.25">
      <c r="A2041" s="116" t="str">
        <f t="shared" si="31"/>
        <v>1601020205030.25</v>
      </c>
      <c r="B2041" s="117">
        <v>160102020503</v>
      </c>
      <c r="C2041" s="118">
        <v>0.25</v>
      </c>
      <c r="D2041" s="119" t="s">
        <v>2420</v>
      </c>
    </row>
    <row r="2042" spans="1:4" x14ac:dyDescent="0.25">
      <c r="A2042" s="116" t="str">
        <f t="shared" si="31"/>
        <v>1601020205040.25</v>
      </c>
      <c r="B2042" s="117">
        <v>160102020504</v>
      </c>
      <c r="C2042" s="118">
        <v>0.25</v>
      </c>
      <c r="D2042" s="119" t="s">
        <v>2421</v>
      </c>
    </row>
    <row r="2043" spans="1:4" x14ac:dyDescent="0.25">
      <c r="A2043" s="116" t="str">
        <f t="shared" si="31"/>
        <v>1601020205050.5</v>
      </c>
      <c r="B2043" s="117">
        <v>160102020505</v>
      </c>
      <c r="C2043" s="118">
        <v>0.5</v>
      </c>
      <c r="D2043" s="119" t="s">
        <v>1507</v>
      </c>
    </row>
    <row r="2044" spans="1:4" x14ac:dyDescent="0.25">
      <c r="A2044" s="116" t="str">
        <f t="shared" si="31"/>
        <v>1601020205060.25</v>
      </c>
      <c r="B2044" s="117">
        <v>160102020506</v>
      </c>
      <c r="C2044" s="118">
        <v>0.25</v>
      </c>
      <c r="D2044" s="119" t="s">
        <v>2422</v>
      </c>
    </row>
    <row r="2045" spans="1:4" x14ac:dyDescent="0.25">
      <c r="A2045" s="116" t="str">
        <f t="shared" si="31"/>
        <v>1601020205070.25</v>
      </c>
      <c r="B2045" s="117">
        <v>160102020507</v>
      </c>
      <c r="C2045" s="118">
        <v>0.25</v>
      </c>
      <c r="D2045" s="119" t="s">
        <v>2423</v>
      </c>
    </row>
    <row r="2046" spans="1:4" x14ac:dyDescent="0.25">
      <c r="A2046" s="116" t="str">
        <f t="shared" si="31"/>
        <v>1601020205080.3</v>
      </c>
      <c r="B2046" s="117">
        <v>160102020508</v>
      </c>
      <c r="C2046" s="118">
        <v>0.3</v>
      </c>
      <c r="D2046" s="119" t="s">
        <v>2424</v>
      </c>
    </row>
    <row r="2047" spans="1:4" x14ac:dyDescent="0.25">
      <c r="A2047" s="116" t="str">
        <f t="shared" si="31"/>
        <v>1601020205090.3</v>
      </c>
      <c r="B2047" s="117">
        <v>160102020509</v>
      </c>
      <c r="C2047" s="118">
        <v>0.3</v>
      </c>
      <c r="D2047" s="119" t="s">
        <v>2425</v>
      </c>
    </row>
    <row r="2048" spans="1:4" x14ac:dyDescent="0.25">
      <c r="A2048" s="116" t="str">
        <f t="shared" si="31"/>
        <v>1601020205100.3</v>
      </c>
      <c r="B2048" s="117">
        <v>160102020510</v>
      </c>
      <c r="C2048" s="118">
        <v>0.3</v>
      </c>
      <c r="D2048" s="119" t="s">
        <v>2426</v>
      </c>
    </row>
    <row r="2049" spans="1:4" x14ac:dyDescent="0.25">
      <c r="A2049" s="116" t="str">
        <f t="shared" si="31"/>
        <v>1601020205110.25</v>
      </c>
      <c r="B2049" s="117">
        <v>160102020511</v>
      </c>
      <c r="C2049" s="118">
        <v>0.25</v>
      </c>
      <c r="D2049" s="119" t="s">
        <v>2427</v>
      </c>
    </row>
    <row r="2050" spans="1:4" x14ac:dyDescent="0.25">
      <c r="A2050" s="116" t="str">
        <f t="shared" ref="A2050:A2113" si="32">CONCATENATE(B2050,C2050)</f>
        <v>1601020205120.3</v>
      </c>
      <c r="B2050" s="117">
        <v>160102020512</v>
      </c>
      <c r="C2050" s="118">
        <v>0.3</v>
      </c>
      <c r="D2050" s="119" t="s">
        <v>2428</v>
      </c>
    </row>
    <row r="2051" spans="1:4" x14ac:dyDescent="0.25">
      <c r="A2051" s="116" t="str">
        <f t="shared" si="32"/>
        <v>1601020205130.4</v>
      </c>
      <c r="B2051" s="117">
        <v>160102020513</v>
      </c>
      <c r="C2051" s="118">
        <v>0.4</v>
      </c>
      <c r="D2051" s="119" t="s">
        <v>2429</v>
      </c>
    </row>
    <row r="2052" spans="1:4" x14ac:dyDescent="0.25">
      <c r="A2052" s="116" t="str">
        <f t="shared" si="32"/>
        <v>1601020300010.25</v>
      </c>
      <c r="B2052" s="117">
        <v>160102030001</v>
      </c>
      <c r="C2052" s="118">
        <v>0.25</v>
      </c>
      <c r="D2052" s="119" t="s">
        <v>2430</v>
      </c>
    </row>
    <row r="2053" spans="1:4" x14ac:dyDescent="0.25">
      <c r="A2053" s="116" t="str">
        <f t="shared" si="32"/>
        <v>1601020300020.5</v>
      </c>
      <c r="B2053" s="117">
        <v>160102030002</v>
      </c>
      <c r="C2053" s="118">
        <v>0.5</v>
      </c>
      <c r="D2053" s="119" t="s">
        <v>2431</v>
      </c>
    </row>
    <row r="2054" spans="1:4" x14ac:dyDescent="0.25">
      <c r="A2054" s="116" t="str">
        <f t="shared" si="32"/>
        <v>1601020300030.25</v>
      </c>
      <c r="B2054" s="117">
        <v>160102030003</v>
      </c>
      <c r="C2054" s="118">
        <v>0.25</v>
      </c>
      <c r="D2054" s="119" t="s">
        <v>2432</v>
      </c>
    </row>
    <row r="2055" spans="1:4" x14ac:dyDescent="0.25">
      <c r="A2055" s="116" t="str">
        <f t="shared" si="32"/>
        <v>1601020300040.25</v>
      </c>
      <c r="B2055" s="117">
        <v>160102030004</v>
      </c>
      <c r="C2055" s="118">
        <v>0.25</v>
      </c>
      <c r="D2055" s="119" t="s">
        <v>2433</v>
      </c>
    </row>
    <row r="2056" spans="1:4" x14ac:dyDescent="0.25">
      <c r="A2056" s="116" t="str">
        <f t="shared" si="32"/>
        <v>1601020300050.25</v>
      </c>
      <c r="B2056" s="117">
        <v>160102030005</v>
      </c>
      <c r="C2056" s="118">
        <v>0.25</v>
      </c>
      <c r="D2056" s="119" t="s">
        <v>2434</v>
      </c>
    </row>
    <row r="2057" spans="1:4" x14ac:dyDescent="0.25">
      <c r="A2057" s="116" t="str">
        <f t="shared" si="32"/>
        <v>1601020400010.4</v>
      </c>
      <c r="B2057" s="117">
        <v>160102040001</v>
      </c>
      <c r="C2057" s="118">
        <v>0.4</v>
      </c>
      <c r="D2057" s="119" t="s">
        <v>2435</v>
      </c>
    </row>
    <row r="2058" spans="1:4" x14ac:dyDescent="0.25">
      <c r="A2058" s="116" t="str">
        <f t="shared" si="32"/>
        <v>1601020400020.4</v>
      </c>
      <c r="B2058" s="117">
        <v>160102040002</v>
      </c>
      <c r="C2058" s="118">
        <v>0.4</v>
      </c>
      <c r="D2058" s="119" t="s">
        <v>2436</v>
      </c>
    </row>
    <row r="2059" spans="1:4" x14ac:dyDescent="0.25">
      <c r="A2059" s="116" t="str">
        <f t="shared" si="32"/>
        <v>1601020400030.4</v>
      </c>
      <c r="B2059" s="117">
        <v>160102040003</v>
      </c>
      <c r="C2059" s="118">
        <v>0.4</v>
      </c>
      <c r="D2059" s="119" t="s">
        <v>2437</v>
      </c>
    </row>
    <row r="2060" spans="1:4" x14ac:dyDescent="0.25">
      <c r="A2060" s="116" t="str">
        <f t="shared" si="32"/>
        <v>1601020400040.4</v>
      </c>
      <c r="B2060" s="117">
        <v>160102040004</v>
      </c>
      <c r="C2060" s="118">
        <v>0.4</v>
      </c>
      <c r="D2060" s="119" t="s">
        <v>2438</v>
      </c>
    </row>
    <row r="2061" spans="1:4" x14ac:dyDescent="0.25">
      <c r="A2061" s="116" t="str">
        <f t="shared" si="32"/>
        <v>1601020400050.4</v>
      </c>
      <c r="B2061" s="117">
        <v>160102040005</v>
      </c>
      <c r="C2061" s="118">
        <v>0.4</v>
      </c>
      <c r="D2061" s="119" t="s">
        <v>2439</v>
      </c>
    </row>
    <row r="2062" spans="1:4" x14ac:dyDescent="0.25">
      <c r="A2062" s="116" t="str">
        <f t="shared" si="32"/>
        <v>1601020400060.45</v>
      </c>
      <c r="B2062" s="117">
        <v>160102040006</v>
      </c>
      <c r="C2062" s="118">
        <v>0.45</v>
      </c>
      <c r="D2062" s="119" t="s">
        <v>2440</v>
      </c>
    </row>
    <row r="2063" spans="1:4" x14ac:dyDescent="0.25">
      <c r="A2063" s="116" t="str">
        <f t="shared" si="32"/>
        <v>1601020400070.4</v>
      </c>
      <c r="B2063" s="117">
        <v>160102040007</v>
      </c>
      <c r="C2063" s="118">
        <v>0.4</v>
      </c>
      <c r="D2063" s="119" t="s">
        <v>2441</v>
      </c>
    </row>
    <row r="2064" spans="1:4" x14ac:dyDescent="0.25">
      <c r="A2064" s="116" t="str">
        <f t="shared" si="32"/>
        <v>1601020400080.4</v>
      </c>
      <c r="B2064" s="117">
        <v>160102040008</v>
      </c>
      <c r="C2064" s="118">
        <v>0.4</v>
      </c>
      <c r="D2064" s="119" t="s">
        <v>2442</v>
      </c>
    </row>
    <row r="2065" spans="1:4" x14ac:dyDescent="0.25">
      <c r="A2065" s="116" t="str">
        <f t="shared" si="32"/>
        <v>1601020408010.25</v>
      </c>
      <c r="B2065" s="117">
        <v>160102040801</v>
      </c>
      <c r="C2065" s="118">
        <v>0.25</v>
      </c>
      <c r="D2065" s="119" t="s">
        <v>1403</v>
      </c>
    </row>
    <row r="2066" spans="1:4" x14ac:dyDescent="0.25">
      <c r="A2066" s="116" t="str">
        <f t="shared" si="32"/>
        <v>1601020408020.25</v>
      </c>
      <c r="B2066" s="117">
        <v>160102040802</v>
      </c>
      <c r="C2066" s="118">
        <v>0.25</v>
      </c>
      <c r="D2066" s="119" t="s">
        <v>807</v>
      </c>
    </row>
    <row r="2067" spans="1:4" x14ac:dyDescent="0.25">
      <c r="A2067" s="116" t="str">
        <f t="shared" si="32"/>
        <v>1601020408030.25</v>
      </c>
      <c r="B2067" s="117">
        <v>160102040803</v>
      </c>
      <c r="C2067" s="118">
        <v>0.25</v>
      </c>
      <c r="D2067" s="119" t="s">
        <v>2443</v>
      </c>
    </row>
    <row r="2068" spans="1:4" x14ac:dyDescent="0.25">
      <c r="A2068" s="116" t="str">
        <f t="shared" si="32"/>
        <v>1601020408040.25</v>
      </c>
      <c r="B2068" s="117">
        <v>160102040804</v>
      </c>
      <c r="C2068" s="118">
        <v>0.25</v>
      </c>
      <c r="D2068" s="119" t="s">
        <v>2444</v>
      </c>
    </row>
    <row r="2069" spans="1:4" x14ac:dyDescent="0.25">
      <c r="A2069" s="116" t="str">
        <f t="shared" si="32"/>
        <v>1601020408050.25</v>
      </c>
      <c r="B2069" s="117">
        <v>160102040805</v>
      </c>
      <c r="C2069" s="118">
        <v>0.25</v>
      </c>
      <c r="D2069" s="119" t="s">
        <v>2445</v>
      </c>
    </row>
    <row r="2070" spans="1:4" x14ac:dyDescent="0.25">
      <c r="A2070" s="116" t="str">
        <f t="shared" si="32"/>
        <v>1601020408060.25</v>
      </c>
      <c r="B2070" s="117">
        <v>160102040806</v>
      </c>
      <c r="C2070" s="118">
        <v>0.25</v>
      </c>
      <c r="D2070" s="119" t="s">
        <v>2446</v>
      </c>
    </row>
    <row r="2071" spans="1:4" x14ac:dyDescent="0.25">
      <c r="A2071" s="116" t="str">
        <f t="shared" si="32"/>
        <v>1601020408070.25</v>
      </c>
      <c r="B2071" s="117">
        <v>160102040807</v>
      </c>
      <c r="C2071" s="118">
        <v>0.25</v>
      </c>
      <c r="D2071" s="119" t="s">
        <v>2447</v>
      </c>
    </row>
    <row r="2072" spans="1:4" x14ac:dyDescent="0.25">
      <c r="A2072" s="116" t="str">
        <f t="shared" si="32"/>
        <v>1601020408080.25</v>
      </c>
      <c r="B2072" s="117">
        <v>160102040808</v>
      </c>
      <c r="C2072" s="118">
        <v>0.25</v>
      </c>
      <c r="D2072" s="119" t="s">
        <v>2448</v>
      </c>
    </row>
    <row r="2073" spans="1:4" x14ac:dyDescent="0.25">
      <c r="A2073" s="116" t="str">
        <f t="shared" si="32"/>
        <v>1601030200010.3</v>
      </c>
      <c r="B2073" s="117">
        <v>160103020001</v>
      </c>
      <c r="C2073" s="118">
        <v>0.3</v>
      </c>
      <c r="D2073" s="119" t="s">
        <v>2449</v>
      </c>
    </row>
    <row r="2074" spans="1:4" x14ac:dyDescent="0.25">
      <c r="A2074" s="116" t="str">
        <f t="shared" si="32"/>
        <v>1601030200020.5</v>
      </c>
      <c r="B2074" s="117">
        <v>160103020002</v>
      </c>
      <c r="C2074" s="118">
        <v>0.5</v>
      </c>
      <c r="D2074" s="119" t="s">
        <v>2450</v>
      </c>
    </row>
    <row r="2075" spans="1:4" x14ac:dyDescent="0.25">
      <c r="A2075" s="116" t="str">
        <f t="shared" si="32"/>
        <v>1601030200030.7</v>
      </c>
      <c r="B2075" s="117">
        <v>160103020003</v>
      </c>
      <c r="C2075" s="118">
        <f>50%+20%</f>
        <v>0.7</v>
      </c>
      <c r="D2075" s="119" t="s">
        <v>2451</v>
      </c>
    </row>
    <row r="2076" spans="1:4" x14ac:dyDescent="0.25">
      <c r="A2076" s="116" t="str">
        <f t="shared" si="32"/>
        <v>1601030200040.1</v>
      </c>
      <c r="B2076" s="117">
        <v>160103020004</v>
      </c>
      <c r="C2076" s="118">
        <v>0.1</v>
      </c>
      <c r="D2076" s="119" t="s">
        <v>2452</v>
      </c>
    </row>
    <row r="2077" spans="1:4" x14ac:dyDescent="0.25">
      <c r="A2077" s="116" t="str">
        <f t="shared" si="32"/>
        <v>1601030200050.5</v>
      </c>
      <c r="B2077" s="117">
        <v>160103020005</v>
      </c>
      <c r="C2077" s="118">
        <v>0.5</v>
      </c>
      <c r="D2077" s="119" t="s">
        <v>2453</v>
      </c>
    </row>
    <row r="2078" spans="1:4" x14ac:dyDescent="0.25">
      <c r="A2078" s="116" t="str">
        <f t="shared" si="32"/>
        <v>1601030200060.3</v>
      </c>
      <c r="B2078" s="117">
        <v>160103020006</v>
      </c>
      <c r="C2078" s="118">
        <v>0.3</v>
      </c>
      <c r="D2078" s="119" t="s">
        <v>2454</v>
      </c>
    </row>
    <row r="2079" spans="1:4" x14ac:dyDescent="0.25">
      <c r="A2079" s="116" t="str">
        <f t="shared" si="32"/>
        <v>1601030200070.5</v>
      </c>
      <c r="B2079" s="117">
        <v>160103020007</v>
      </c>
      <c r="C2079" s="118">
        <v>0.5</v>
      </c>
      <c r="D2079" s="119" t="s">
        <v>2455</v>
      </c>
    </row>
    <row r="2080" spans="1:4" x14ac:dyDescent="0.25">
      <c r="A2080" s="116" t="str">
        <f t="shared" si="32"/>
        <v>1601030200080.5</v>
      </c>
      <c r="B2080" s="117">
        <v>160103020008</v>
      </c>
      <c r="C2080" s="118">
        <f>30%+10%+10%</f>
        <v>0.5</v>
      </c>
      <c r="D2080" s="119" t="s">
        <v>2456</v>
      </c>
    </row>
    <row r="2081" spans="1:4" x14ac:dyDescent="0.25">
      <c r="A2081" s="116" t="str">
        <f t="shared" si="32"/>
        <v>1601030200090.1</v>
      </c>
      <c r="B2081" s="117">
        <v>160103020009</v>
      </c>
      <c r="C2081" s="118">
        <v>0.1</v>
      </c>
      <c r="D2081" s="119" t="s">
        <v>2457</v>
      </c>
    </row>
    <row r="2082" spans="1:4" x14ac:dyDescent="0.25">
      <c r="A2082" s="116" t="str">
        <f t="shared" si="32"/>
        <v>1601030200100.3</v>
      </c>
      <c r="B2082" s="117">
        <v>160103020010</v>
      </c>
      <c r="C2082" s="118">
        <v>0.3</v>
      </c>
      <c r="D2082" s="119" t="s">
        <v>2458</v>
      </c>
    </row>
    <row r="2083" spans="1:4" x14ac:dyDescent="0.25">
      <c r="A2083" s="116" t="str">
        <f t="shared" si="32"/>
        <v>1601030200110.7</v>
      </c>
      <c r="B2083" s="117">
        <v>160103020011</v>
      </c>
      <c r="C2083" s="118">
        <v>0.7</v>
      </c>
      <c r="D2083" s="119" t="s">
        <v>997</v>
      </c>
    </row>
    <row r="2084" spans="1:4" x14ac:dyDescent="0.25">
      <c r="A2084" s="116" t="str">
        <f t="shared" si="32"/>
        <v>1601030200120.4</v>
      </c>
      <c r="B2084" s="117">
        <v>160103020012</v>
      </c>
      <c r="C2084" s="118">
        <v>0.4</v>
      </c>
      <c r="D2084" s="119" t="s">
        <v>2459</v>
      </c>
    </row>
    <row r="2085" spans="1:4" x14ac:dyDescent="0.25">
      <c r="A2085" s="116" t="str">
        <f t="shared" si="32"/>
        <v>1601030200130.4</v>
      </c>
      <c r="B2085" s="117">
        <v>160103020013</v>
      </c>
      <c r="C2085" s="118">
        <v>0.4</v>
      </c>
      <c r="D2085" s="119" t="s">
        <v>2460</v>
      </c>
    </row>
    <row r="2086" spans="1:4" x14ac:dyDescent="0.25">
      <c r="A2086" s="116" t="str">
        <f t="shared" si="32"/>
        <v>1601030200140.75</v>
      </c>
      <c r="B2086" s="117">
        <v>160103020014</v>
      </c>
      <c r="C2086" s="118">
        <v>0.75</v>
      </c>
      <c r="D2086" s="119" t="s">
        <v>2461</v>
      </c>
    </row>
    <row r="2087" spans="1:4" x14ac:dyDescent="0.25">
      <c r="A2087" s="116" t="str">
        <f t="shared" si="32"/>
        <v>1601030200151</v>
      </c>
      <c r="B2087" s="117">
        <v>160103020015</v>
      </c>
      <c r="C2087" s="118">
        <v>1</v>
      </c>
      <c r="D2087" s="119" t="s">
        <v>2462</v>
      </c>
    </row>
    <row r="2088" spans="1:4" x14ac:dyDescent="0.25">
      <c r="A2088" s="116" t="str">
        <f t="shared" si="32"/>
        <v>1601030200160.75</v>
      </c>
      <c r="B2088" s="117">
        <v>160103020016</v>
      </c>
      <c r="C2088" s="118">
        <v>0.75</v>
      </c>
      <c r="D2088" s="119" t="s">
        <v>2463</v>
      </c>
    </row>
    <row r="2089" spans="1:4" x14ac:dyDescent="0.25">
      <c r="A2089" s="116" t="str">
        <f t="shared" si="32"/>
        <v>1601030200170.3</v>
      </c>
      <c r="B2089" s="117">
        <v>160103020017</v>
      </c>
      <c r="C2089" s="118">
        <v>0.3</v>
      </c>
      <c r="D2089" s="119" t="s">
        <v>2464</v>
      </c>
    </row>
    <row r="2090" spans="1:4" x14ac:dyDescent="0.25">
      <c r="A2090" s="116" t="str">
        <f t="shared" si="32"/>
        <v>1601030200180.3</v>
      </c>
      <c r="B2090" s="117">
        <v>160103020018</v>
      </c>
      <c r="C2090" s="118">
        <v>0.3</v>
      </c>
      <c r="D2090" s="119" t="s">
        <v>2465</v>
      </c>
    </row>
    <row r="2091" spans="1:4" x14ac:dyDescent="0.25">
      <c r="A2091" s="116" t="str">
        <f t="shared" si="32"/>
        <v>1601030200190.2</v>
      </c>
      <c r="B2091" s="117">
        <v>160103020019</v>
      </c>
      <c r="C2091" s="118">
        <v>0.2</v>
      </c>
      <c r="D2091" s="119" t="s">
        <v>2466</v>
      </c>
    </row>
    <row r="2092" spans="1:4" x14ac:dyDescent="0.25">
      <c r="A2092" s="116" t="str">
        <f t="shared" si="32"/>
        <v>1601030200200.3</v>
      </c>
      <c r="B2092" s="117">
        <v>160103020020</v>
      </c>
      <c r="C2092" s="118">
        <v>0.3</v>
      </c>
      <c r="D2092" s="119" t="s">
        <v>2467</v>
      </c>
    </row>
    <row r="2093" spans="1:4" x14ac:dyDescent="0.25">
      <c r="A2093" s="116" t="str">
        <f t="shared" si="32"/>
        <v>1601030200210.2</v>
      </c>
      <c r="B2093" s="117">
        <v>160103020021</v>
      </c>
      <c r="C2093" s="118">
        <v>0.2</v>
      </c>
      <c r="D2093" s="119" t="s">
        <v>2468</v>
      </c>
    </row>
    <row r="2094" spans="1:4" x14ac:dyDescent="0.25">
      <c r="A2094" s="116" t="str">
        <f t="shared" si="32"/>
        <v>1601030200220.5</v>
      </c>
      <c r="B2094" s="117">
        <v>160103020022</v>
      </c>
      <c r="C2094" s="118">
        <v>0.5</v>
      </c>
      <c r="D2094" s="119" t="s">
        <v>2469</v>
      </c>
    </row>
    <row r="2095" spans="1:4" x14ac:dyDescent="0.25">
      <c r="A2095" s="116" t="str">
        <f t="shared" si="32"/>
        <v>1601030200230.75</v>
      </c>
      <c r="B2095" s="117">
        <v>160103020023</v>
      </c>
      <c r="C2095" s="118">
        <v>0.75</v>
      </c>
      <c r="D2095" s="119" t="s">
        <v>2470</v>
      </c>
    </row>
    <row r="2096" spans="1:4" x14ac:dyDescent="0.25">
      <c r="A2096" s="116" t="str">
        <f t="shared" si="32"/>
        <v>1601030200240.4</v>
      </c>
      <c r="B2096" s="117">
        <v>160103020024</v>
      </c>
      <c r="C2096" s="118">
        <v>0.4</v>
      </c>
      <c r="D2096" s="119" t="s">
        <v>2471</v>
      </c>
    </row>
    <row r="2097" spans="1:4" x14ac:dyDescent="0.25">
      <c r="A2097" s="116" t="str">
        <f t="shared" si="32"/>
        <v>1601030200250.3</v>
      </c>
      <c r="B2097" s="117">
        <v>160103020025</v>
      </c>
      <c r="C2097" s="118">
        <v>0.3</v>
      </c>
      <c r="D2097" s="119" t="s">
        <v>2472</v>
      </c>
    </row>
    <row r="2098" spans="1:4" x14ac:dyDescent="0.25">
      <c r="A2098" s="116" t="str">
        <f t="shared" si="32"/>
        <v>1601030200260.5</v>
      </c>
      <c r="B2098" s="117">
        <v>160103020026</v>
      </c>
      <c r="C2098" s="118">
        <v>0.5</v>
      </c>
      <c r="D2098" s="119" t="s">
        <v>2473</v>
      </c>
    </row>
    <row r="2099" spans="1:4" x14ac:dyDescent="0.25">
      <c r="A2099" s="116" t="str">
        <f t="shared" si="32"/>
        <v>1601030200270.5</v>
      </c>
      <c r="B2099" s="117">
        <v>160103020027</v>
      </c>
      <c r="C2099" s="118">
        <v>0.5</v>
      </c>
      <c r="D2099" s="119" t="s">
        <v>2474</v>
      </c>
    </row>
    <row r="2100" spans="1:4" x14ac:dyDescent="0.25">
      <c r="A2100" s="116" t="str">
        <f t="shared" si="32"/>
        <v>1601030200280.4</v>
      </c>
      <c r="B2100" s="117">
        <v>160103020028</v>
      </c>
      <c r="C2100" s="118">
        <v>0.4</v>
      </c>
      <c r="D2100" s="119" t="s">
        <v>2475</v>
      </c>
    </row>
    <row r="2101" spans="1:4" x14ac:dyDescent="0.25">
      <c r="A2101" s="116" t="str">
        <f t="shared" si="32"/>
        <v>1601030200290.5</v>
      </c>
      <c r="B2101" s="117">
        <v>160103020029</v>
      </c>
      <c r="C2101" s="118">
        <v>0.5</v>
      </c>
      <c r="D2101" s="119" t="s">
        <v>2476</v>
      </c>
    </row>
    <row r="2102" spans="1:4" x14ac:dyDescent="0.25">
      <c r="A2102" s="116" t="str">
        <f t="shared" si="32"/>
        <v>1601030200300.4</v>
      </c>
      <c r="B2102" s="117">
        <v>160103020030</v>
      </c>
      <c r="C2102" s="118">
        <v>0.4</v>
      </c>
      <c r="D2102" s="119" t="s">
        <v>2477</v>
      </c>
    </row>
    <row r="2103" spans="1:4" x14ac:dyDescent="0.25">
      <c r="A2103" s="116" t="str">
        <f t="shared" si="32"/>
        <v>1601030200310.3</v>
      </c>
      <c r="B2103" s="117">
        <v>160103020031</v>
      </c>
      <c r="C2103" s="118">
        <v>0.3</v>
      </c>
      <c r="D2103" s="119" t="s">
        <v>2478</v>
      </c>
    </row>
    <row r="2104" spans="1:4" x14ac:dyDescent="0.25">
      <c r="A2104" s="116" t="str">
        <f t="shared" si="32"/>
        <v>1601030200320.3</v>
      </c>
      <c r="B2104" s="117">
        <v>160103020032</v>
      </c>
      <c r="C2104" s="118">
        <v>0.3</v>
      </c>
      <c r="D2104" s="119" t="s">
        <v>2479</v>
      </c>
    </row>
    <row r="2105" spans="1:4" x14ac:dyDescent="0.25">
      <c r="A2105" s="116" t="str">
        <f t="shared" si="32"/>
        <v>1601030200330.5</v>
      </c>
      <c r="B2105" s="117">
        <v>160103020033</v>
      </c>
      <c r="C2105" s="118">
        <v>0.5</v>
      </c>
      <c r="D2105" s="119" t="s">
        <v>2480</v>
      </c>
    </row>
    <row r="2106" spans="1:4" x14ac:dyDescent="0.25">
      <c r="A2106" s="116" t="str">
        <f t="shared" si="32"/>
        <v>1601030200340.5</v>
      </c>
      <c r="B2106" s="117">
        <v>160103020034</v>
      </c>
      <c r="C2106" s="118">
        <f>40%+10%</f>
        <v>0.5</v>
      </c>
      <c r="D2106" s="119" t="s">
        <v>2481</v>
      </c>
    </row>
    <row r="2107" spans="1:4" x14ac:dyDescent="0.25">
      <c r="A2107" s="116" t="str">
        <f t="shared" si="32"/>
        <v>1601030200351</v>
      </c>
      <c r="B2107" s="117">
        <v>160103020035</v>
      </c>
      <c r="C2107" s="118">
        <v>1</v>
      </c>
      <c r="D2107" s="119" t="s">
        <v>2482</v>
      </c>
    </row>
    <row r="2108" spans="1:4" x14ac:dyDescent="0.25">
      <c r="A2108" s="116" t="str">
        <f t="shared" si="32"/>
        <v>1601030200360.2</v>
      </c>
      <c r="B2108" s="117">
        <v>160103020036</v>
      </c>
      <c r="C2108" s="118">
        <v>0.2</v>
      </c>
      <c r="D2108" s="119" t="s">
        <v>2483</v>
      </c>
    </row>
    <row r="2109" spans="1:4" x14ac:dyDescent="0.25">
      <c r="A2109" s="116" t="str">
        <f t="shared" si="32"/>
        <v>1601030200370.2</v>
      </c>
      <c r="B2109" s="117">
        <v>160103020037</v>
      </c>
      <c r="C2109" s="118">
        <v>0.2</v>
      </c>
      <c r="D2109" s="119" t="s">
        <v>2484</v>
      </c>
    </row>
    <row r="2110" spans="1:4" x14ac:dyDescent="0.25">
      <c r="A2110" s="116" t="str">
        <f t="shared" si="32"/>
        <v>1601030200380.2</v>
      </c>
      <c r="B2110" s="117">
        <v>160103020038</v>
      </c>
      <c r="C2110" s="118">
        <v>0.2</v>
      </c>
      <c r="D2110" s="119" t="s">
        <v>2485</v>
      </c>
    </row>
    <row r="2111" spans="1:4" x14ac:dyDescent="0.25">
      <c r="A2111" s="116" t="str">
        <f t="shared" si="32"/>
        <v>1601030200390.5</v>
      </c>
      <c r="B2111" s="117">
        <v>160103020039</v>
      </c>
      <c r="C2111" s="118">
        <v>0.5</v>
      </c>
      <c r="D2111" s="119" t="s">
        <v>1342</v>
      </c>
    </row>
    <row r="2112" spans="1:4" x14ac:dyDescent="0.25">
      <c r="A2112" s="116" t="str">
        <f t="shared" si="32"/>
        <v>1601030200400.4</v>
      </c>
      <c r="B2112" s="117">
        <v>160103020040</v>
      </c>
      <c r="C2112" s="118">
        <v>0.4</v>
      </c>
      <c r="D2112" s="119" t="s">
        <v>2486</v>
      </c>
    </row>
    <row r="2113" spans="1:4" x14ac:dyDescent="0.25">
      <c r="A2113" s="116" t="str">
        <f t="shared" si="32"/>
        <v>1601030200410.3</v>
      </c>
      <c r="B2113" s="117">
        <v>160103020041</v>
      </c>
      <c r="C2113" s="118">
        <v>0.3</v>
      </c>
      <c r="D2113" s="119" t="s">
        <v>2487</v>
      </c>
    </row>
    <row r="2114" spans="1:4" x14ac:dyDescent="0.25">
      <c r="A2114" s="116" t="str">
        <f t="shared" ref="A2114:A2177" si="33">CONCATENATE(B2114,C2114)</f>
        <v>1601030200420.3</v>
      </c>
      <c r="B2114" s="117">
        <v>160103020042</v>
      </c>
      <c r="C2114" s="118">
        <v>0.3</v>
      </c>
      <c r="D2114" s="119" t="s">
        <v>2488</v>
      </c>
    </row>
    <row r="2115" spans="1:4" x14ac:dyDescent="0.25">
      <c r="A2115" s="116" t="str">
        <f t="shared" si="33"/>
        <v>1601030200430.5</v>
      </c>
      <c r="B2115" s="117">
        <v>160103020043</v>
      </c>
      <c r="C2115" s="118">
        <v>0.5</v>
      </c>
      <c r="D2115" s="119" t="s">
        <v>2489</v>
      </c>
    </row>
    <row r="2116" spans="1:4" x14ac:dyDescent="0.25">
      <c r="A2116" s="116" t="str">
        <f t="shared" si="33"/>
        <v>1601030200440.6</v>
      </c>
      <c r="B2116" s="117">
        <v>160103020044</v>
      </c>
      <c r="C2116" s="118">
        <v>0.6</v>
      </c>
      <c r="D2116" s="119" t="s">
        <v>2490</v>
      </c>
    </row>
    <row r="2117" spans="1:4" x14ac:dyDescent="0.25">
      <c r="A2117" s="116" t="str">
        <f t="shared" si="33"/>
        <v>1601030200450.5</v>
      </c>
      <c r="B2117" s="117">
        <v>160103020045</v>
      </c>
      <c r="C2117" s="118">
        <v>0.5</v>
      </c>
      <c r="D2117" s="119" t="s">
        <v>2491</v>
      </c>
    </row>
    <row r="2118" spans="1:4" x14ac:dyDescent="0.25">
      <c r="A2118" s="116" t="str">
        <f t="shared" si="33"/>
        <v>1601030200460.6</v>
      </c>
      <c r="B2118" s="117">
        <v>160103020046</v>
      </c>
      <c r="C2118" s="118">
        <v>0.6</v>
      </c>
      <c r="D2118" s="119" t="s">
        <v>2492</v>
      </c>
    </row>
    <row r="2119" spans="1:4" x14ac:dyDescent="0.25">
      <c r="A2119" s="116" t="str">
        <f t="shared" si="33"/>
        <v>1601030200470</v>
      </c>
      <c r="B2119" s="117">
        <v>160103020047</v>
      </c>
      <c r="C2119" s="118">
        <v>0</v>
      </c>
      <c r="D2119" s="119" t="s">
        <v>2312</v>
      </c>
    </row>
    <row r="2120" spans="1:4" x14ac:dyDescent="0.25">
      <c r="A2120" s="116" t="str">
        <f t="shared" si="33"/>
        <v>1601030200480</v>
      </c>
      <c r="B2120" s="117">
        <v>160103020048</v>
      </c>
      <c r="C2120" s="118">
        <v>0</v>
      </c>
      <c r="D2120" s="119" t="s">
        <v>2312</v>
      </c>
    </row>
    <row r="2121" spans="1:4" x14ac:dyDescent="0.25">
      <c r="A2121" s="116" t="str">
        <f t="shared" si="33"/>
        <v>1601030200490.6</v>
      </c>
      <c r="B2121" s="117">
        <v>160103020049</v>
      </c>
      <c r="C2121" s="118">
        <v>0.6</v>
      </c>
      <c r="D2121" s="119" t="s">
        <v>2493</v>
      </c>
    </row>
    <row r="2122" spans="1:4" x14ac:dyDescent="0.25">
      <c r="A2122" s="116" t="str">
        <f t="shared" si="33"/>
        <v>1601030200500.2</v>
      </c>
      <c r="B2122" s="117">
        <v>160103020050</v>
      </c>
      <c r="C2122" s="118">
        <v>0.2</v>
      </c>
      <c r="D2122" s="119" t="s">
        <v>2494</v>
      </c>
    </row>
    <row r="2123" spans="1:4" x14ac:dyDescent="0.25">
      <c r="A2123" s="116" t="str">
        <f t="shared" si="33"/>
        <v>1601030200510.4</v>
      </c>
      <c r="B2123" s="117">
        <v>160103020051</v>
      </c>
      <c r="C2123" s="118">
        <v>0.4</v>
      </c>
      <c r="D2123" s="119" t="s">
        <v>2495</v>
      </c>
    </row>
    <row r="2124" spans="1:4" x14ac:dyDescent="0.25">
      <c r="A2124" s="116" t="str">
        <f t="shared" si="33"/>
        <v>1601030200520.3</v>
      </c>
      <c r="B2124" s="117">
        <v>160103020052</v>
      </c>
      <c r="C2124" s="118">
        <v>0.3</v>
      </c>
      <c r="D2124" s="119" t="s">
        <v>2496</v>
      </c>
    </row>
    <row r="2125" spans="1:4" x14ac:dyDescent="0.25">
      <c r="A2125" s="116" t="str">
        <f t="shared" si="33"/>
        <v>1601030200530.5</v>
      </c>
      <c r="B2125" s="117">
        <v>160103020053</v>
      </c>
      <c r="C2125" s="118">
        <v>0.5</v>
      </c>
      <c r="D2125" s="119" t="s">
        <v>2497</v>
      </c>
    </row>
    <row r="2126" spans="1:4" x14ac:dyDescent="0.25">
      <c r="A2126" s="116" t="str">
        <f t="shared" si="33"/>
        <v>1601030200540.4</v>
      </c>
      <c r="B2126" s="117">
        <v>160103020054</v>
      </c>
      <c r="C2126" s="118">
        <v>0.4</v>
      </c>
      <c r="D2126" s="119" t="s">
        <v>2498</v>
      </c>
    </row>
    <row r="2127" spans="1:4" x14ac:dyDescent="0.25">
      <c r="A2127" s="116" t="str">
        <f t="shared" si="33"/>
        <v>1601030200550.4</v>
      </c>
      <c r="B2127" s="117">
        <v>160103020055</v>
      </c>
      <c r="C2127" s="118">
        <v>0.4</v>
      </c>
      <c r="D2127" s="119" t="s">
        <v>2499</v>
      </c>
    </row>
    <row r="2128" spans="1:4" x14ac:dyDescent="0.25">
      <c r="A2128" s="116" t="str">
        <f t="shared" si="33"/>
        <v>1601030200560.5</v>
      </c>
      <c r="B2128" s="117">
        <v>160103020056</v>
      </c>
      <c r="C2128" s="118">
        <v>0.5</v>
      </c>
      <c r="D2128" s="119" t="s">
        <v>2500</v>
      </c>
    </row>
    <row r="2129" spans="1:4" x14ac:dyDescent="0.25">
      <c r="A2129" s="116" t="str">
        <f t="shared" si="33"/>
        <v>1601030200570.4</v>
      </c>
      <c r="B2129" s="117">
        <v>160103020057</v>
      </c>
      <c r="C2129" s="118">
        <v>0.4</v>
      </c>
      <c r="D2129" s="119" t="s">
        <v>2501</v>
      </c>
    </row>
    <row r="2130" spans="1:4" x14ac:dyDescent="0.25">
      <c r="A2130" s="116" t="str">
        <f t="shared" si="33"/>
        <v>1601030200580.5</v>
      </c>
      <c r="B2130" s="117">
        <v>160103020058</v>
      </c>
      <c r="C2130" s="118">
        <v>0.5</v>
      </c>
      <c r="D2130" s="119" t="s">
        <v>2502</v>
      </c>
    </row>
    <row r="2131" spans="1:4" x14ac:dyDescent="0.25">
      <c r="A2131" s="116" t="str">
        <f t="shared" si="33"/>
        <v>1601030200590.6</v>
      </c>
      <c r="B2131" s="117">
        <v>160103020059</v>
      </c>
      <c r="C2131" s="118">
        <v>0.6</v>
      </c>
      <c r="D2131" s="119" t="s">
        <v>1610</v>
      </c>
    </row>
    <row r="2132" spans="1:4" x14ac:dyDescent="0.25">
      <c r="A2132" s="116" t="str">
        <f t="shared" si="33"/>
        <v>1601030200600.4</v>
      </c>
      <c r="B2132" s="117">
        <v>160103020060</v>
      </c>
      <c r="C2132" s="118">
        <v>0.4</v>
      </c>
      <c r="D2132" s="119" t="s">
        <v>2503</v>
      </c>
    </row>
    <row r="2133" spans="1:4" x14ac:dyDescent="0.25">
      <c r="A2133" s="116" t="str">
        <f t="shared" si="33"/>
        <v>1601030200610.4</v>
      </c>
      <c r="B2133" s="117">
        <v>160103020061</v>
      </c>
      <c r="C2133" s="118">
        <v>0.4</v>
      </c>
      <c r="D2133" s="119" t="s">
        <v>2504</v>
      </c>
    </row>
    <row r="2134" spans="1:4" x14ac:dyDescent="0.25">
      <c r="A2134" s="116" t="str">
        <f t="shared" si="33"/>
        <v>1601030200620.4</v>
      </c>
      <c r="B2134" s="117">
        <v>160103020062</v>
      </c>
      <c r="C2134" s="118">
        <v>0.4</v>
      </c>
      <c r="D2134" s="119" t="s">
        <v>2505</v>
      </c>
    </row>
    <row r="2135" spans="1:4" x14ac:dyDescent="0.25">
      <c r="A2135" s="116" t="str">
        <f t="shared" si="33"/>
        <v>1601030200630.5</v>
      </c>
      <c r="B2135" s="117">
        <v>160103020063</v>
      </c>
      <c r="C2135" s="118">
        <v>0.5</v>
      </c>
      <c r="D2135" s="119" t="s">
        <v>2506</v>
      </c>
    </row>
    <row r="2136" spans="1:4" x14ac:dyDescent="0.25">
      <c r="A2136" s="116" t="str">
        <f t="shared" si="33"/>
        <v>1601030200640.1</v>
      </c>
      <c r="B2136" s="117">
        <v>160103020064</v>
      </c>
      <c r="C2136" s="118">
        <v>0.1</v>
      </c>
      <c r="D2136" s="119" t="s">
        <v>2507</v>
      </c>
    </row>
    <row r="2137" spans="1:4" x14ac:dyDescent="0.25">
      <c r="A2137" s="116" t="str">
        <f t="shared" si="33"/>
        <v>1601030200650.2</v>
      </c>
      <c r="B2137" s="117">
        <v>160103020065</v>
      </c>
      <c r="C2137" s="118">
        <v>0.2</v>
      </c>
      <c r="D2137" s="119" t="s">
        <v>2508</v>
      </c>
    </row>
    <row r="2138" spans="1:4" x14ac:dyDescent="0.25">
      <c r="A2138" s="116" t="str">
        <f t="shared" si="33"/>
        <v>1601030200660.4</v>
      </c>
      <c r="B2138" s="117">
        <v>160103020066</v>
      </c>
      <c r="C2138" s="118">
        <v>0.4</v>
      </c>
      <c r="D2138" s="119" t="s">
        <v>846</v>
      </c>
    </row>
    <row r="2139" spans="1:4" x14ac:dyDescent="0.25">
      <c r="A2139" s="116" t="str">
        <f t="shared" si="33"/>
        <v>1601030200670.5</v>
      </c>
      <c r="B2139" s="117">
        <v>160103020067</v>
      </c>
      <c r="C2139" s="118">
        <v>0.5</v>
      </c>
      <c r="D2139" s="119" t="s">
        <v>2509</v>
      </c>
    </row>
    <row r="2140" spans="1:4" x14ac:dyDescent="0.25">
      <c r="A2140" s="116" t="str">
        <f t="shared" si="33"/>
        <v>1601030200680.2</v>
      </c>
      <c r="B2140" s="117">
        <v>160103020068</v>
      </c>
      <c r="C2140" s="118">
        <v>0.2</v>
      </c>
      <c r="D2140" s="119" t="s">
        <v>2510</v>
      </c>
    </row>
    <row r="2141" spans="1:4" x14ac:dyDescent="0.25">
      <c r="A2141" s="116" t="str">
        <f t="shared" si="33"/>
        <v>1601030200690.5</v>
      </c>
      <c r="B2141" s="117">
        <v>160103020069</v>
      </c>
      <c r="C2141" s="118">
        <v>0.5</v>
      </c>
      <c r="D2141" s="119" t="s">
        <v>2511</v>
      </c>
    </row>
    <row r="2142" spans="1:4" x14ac:dyDescent="0.25">
      <c r="A2142" s="116" t="str">
        <f t="shared" si="33"/>
        <v>1601030200700.5</v>
      </c>
      <c r="B2142" s="117">
        <v>160103020070</v>
      </c>
      <c r="C2142" s="118">
        <v>0.5</v>
      </c>
      <c r="D2142" s="119" t="s">
        <v>2512</v>
      </c>
    </row>
    <row r="2143" spans="1:4" x14ac:dyDescent="0.25">
      <c r="A2143" s="116" t="str">
        <f t="shared" si="33"/>
        <v>1601030200711</v>
      </c>
      <c r="B2143" s="117">
        <v>160103020071</v>
      </c>
      <c r="C2143" s="118">
        <v>1</v>
      </c>
      <c r="D2143" s="119" t="s">
        <v>2513</v>
      </c>
    </row>
    <row r="2144" spans="1:4" x14ac:dyDescent="0.25">
      <c r="A2144" s="116" t="str">
        <f t="shared" si="33"/>
        <v>1601030200720.75</v>
      </c>
      <c r="B2144" s="117">
        <v>160103020072</v>
      </c>
      <c r="C2144" s="118">
        <v>0.75</v>
      </c>
      <c r="D2144" s="119" t="s">
        <v>2514</v>
      </c>
    </row>
    <row r="2145" spans="1:4" x14ac:dyDescent="0.25">
      <c r="A2145" s="116" t="str">
        <f t="shared" si="33"/>
        <v>1601030200730.2</v>
      </c>
      <c r="B2145" s="117">
        <v>160103020073</v>
      </c>
      <c r="C2145" s="118">
        <v>0.2</v>
      </c>
      <c r="D2145" s="119" t="s">
        <v>2515</v>
      </c>
    </row>
    <row r="2146" spans="1:4" x14ac:dyDescent="0.25">
      <c r="A2146" s="116" t="str">
        <f t="shared" si="33"/>
        <v>1601030200740.45</v>
      </c>
      <c r="B2146" s="117">
        <v>160103020074</v>
      </c>
      <c r="C2146" s="118">
        <v>0.45</v>
      </c>
      <c r="D2146" s="119" t="s">
        <v>2516</v>
      </c>
    </row>
    <row r="2147" spans="1:4" x14ac:dyDescent="0.25">
      <c r="A2147" s="116" t="str">
        <f t="shared" si="33"/>
        <v>1601030200750.6</v>
      </c>
      <c r="B2147" s="117">
        <v>160103020075</v>
      </c>
      <c r="C2147" s="118">
        <f>40%+20%</f>
        <v>0.60000000000000009</v>
      </c>
      <c r="D2147" s="119" t="s">
        <v>2517</v>
      </c>
    </row>
    <row r="2148" spans="1:4" x14ac:dyDescent="0.25">
      <c r="A2148" s="116" t="str">
        <f t="shared" si="33"/>
        <v>1601030200760.5</v>
      </c>
      <c r="B2148" s="117">
        <v>160103020076</v>
      </c>
      <c r="C2148" s="118">
        <v>0.5</v>
      </c>
      <c r="D2148" s="119" t="s">
        <v>2518</v>
      </c>
    </row>
    <row r="2149" spans="1:4" x14ac:dyDescent="0.25">
      <c r="A2149" s="116" t="str">
        <f t="shared" si="33"/>
        <v>1601030200770.4</v>
      </c>
      <c r="B2149" s="117">
        <v>160103020077</v>
      </c>
      <c r="C2149" s="118">
        <v>0.4</v>
      </c>
      <c r="D2149" s="119" t="s">
        <v>2519</v>
      </c>
    </row>
    <row r="2150" spans="1:4" x14ac:dyDescent="0.25">
      <c r="A2150" s="116" t="str">
        <f t="shared" si="33"/>
        <v>1601030200780.5</v>
      </c>
      <c r="B2150" s="117">
        <v>160103020078</v>
      </c>
      <c r="C2150" s="118">
        <v>0.5</v>
      </c>
      <c r="D2150" s="119" t="s">
        <v>2520</v>
      </c>
    </row>
    <row r="2151" spans="1:4" x14ac:dyDescent="0.25">
      <c r="A2151" s="116" t="str">
        <f t="shared" si="33"/>
        <v>1601030200790.3</v>
      </c>
      <c r="B2151" s="117">
        <v>160103020079</v>
      </c>
      <c r="C2151" s="118">
        <v>0.3</v>
      </c>
      <c r="D2151" s="119" t="s">
        <v>2521</v>
      </c>
    </row>
    <row r="2152" spans="1:4" x14ac:dyDescent="0.25">
      <c r="A2152" s="116" t="str">
        <f t="shared" si="33"/>
        <v>1601030200800.4</v>
      </c>
      <c r="B2152" s="117">
        <v>160103020080</v>
      </c>
      <c r="C2152" s="118">
        <v>0.4</v>
      </c>
      <c r="D2152" s="119" t="s">
        <v>2522</v>
      </c>
    </row>
    <row r="2153" spans="1:4" x14ac:dyDescent="0.25">
      <c r="A2153" s="116" t="str">
        <f t="shared" si="33"/>
        <v>1601030200810.5</v>
      </c>
      <c r="B2153" s="117">
        <v>160103020081</v>
      </c>
      <c r="C2153" s="118">
        <v>0.5</v>
      </c>
      <c r="D2153" s="119" t="s">
        <v>2523</v>
      </c>
    </row>
    <row r="2154" spans="1:4" x14ac:dyDescent="0.25">
      <c r="A2154" s="116" t="str">
        <f t="shared" si="33"/>
        <v>1601030200820.3</v>
      </c>
      <c r="B2154" s="117">
        <v>160103020082</v>
      </c>
      <c r="C2154" s="118">
        <v>0.3</v>
      </c>
      <c r="D2154" s="119" t="s">
        <v>2524</v>
      </c>
    </row>
    <row r="2155" spans="1:4" x14ac:dyDescent="0.25">
      <c r="A2155" s="116" t="str">
        <f t="shared" si="33"/>
        <v>1601030305010.25</v>
      </c>
      <c r="B2155" s="117">
        <v>160103030501</v>
      </c>
      <c r="C2155" s="118">
        <v>0.25</v>
      </c>
      <c r="D2155" s="119" t="s">
        <v>2525</v>
      </c>
    </row>
    <row r="2156" spans="1:4" x14ac:dyDescent="0.25">
      <c r="A2156" s="116" t="str">
        <f t="shared" si="33"/>
        <v>1601030305020.25</v>
      </c>
      <c r="B2156" s="117">
        <v>160103030502</v>
      </c>
      <c r="C2156" s="118">
        <v>0.25</v>
      </c>
      <c r="D2156" s="119" t="s">
        <v>2526</v>
      </c>
    </row>
    <row r="2157" spans="1:4" x14ac:dyDescent="0.25">
      <c r="A2157" s="116" t="str">
        <f t="shared" si="33"/>
        <v>1601030305030.25</v>
      </c>
      <c r="B2157" s="117">
        <v>160103030503</v>
      </c>
      <c r="C2157" s="118">
        <v>0.25</v>
      </c>
      <c r="D2157" s="119" t="s">
        <v>2527</v>
      </c>
    </row>
    <row r="2158" spans="1:4" x14ac:dyDescent="0.25">
      <c r="A2158" s="116" t="str">
        <f t="shared" si="33"/>
        <v>1601030305040.25</v>
      </c>
      <c r="B2158" s="117">
        <v>160103030504</v>
      </c>
      <c r="C2158" s="118">
        <v>0.25</v>
      </c>
      <c r="D2158" s="119" t="s">
        <v>1093</v>
      </c>
    </row>
    <row r="2159" spans="1:4" x14ac:dyDescent="0.25">
      <c r="A2159" s="116" t="str">
        <f t="shared" si="33"/>
        <v>1601030305050.25</v>
      </c>
      <c r="B2159" s="117">
        <v>160103030505</v>
      </c>
      <c r="C2159" s="118">
        <v>0.25</v>
      </c>
      <c r="D2159" s="119" t="s">
        <v>2528</v>
      </c>
    </row>
    <row r="2160" spans="1:4" x14ac:dyDescent="0.25">
      <c r="A2160" s="116" t="str">
        <f t="shared" si="33"/>
        <v>1601030305060.25</v>
      </c>
      <c r="B2160" s="117">
        <v>160103030506</v>
      </c>
      <c r="C2160" s="118">
        <v>0.25</v>
      </c>
      <c r="D2160" s="119" t="s">
        <v>2529</v>
      </c>
    </row>
    <row r="2161" spans="1:4" x14ac:dyDescent="0.25">
      <c r="A2161" s="116" t="str">
        <f t="shared" si="33"/>
        <v>1601030305070.25</v>
      </c>
      <c r="B2161" s="117">
        <v>160103030507</v>
      </c>
      <c r="C2161" s="118">
        <v>0.25</v>
      </c>
      <c r="D2161" s="119" t="s">
        <v>1883</v>
      </c>
    </row>
    <row r="2162" spans="1:4" x14ac:dyDescent="0.25">
      <c r="A2162" s="116" t="str">
        <f t="shared" si="33"/>
        <v>1601030305080.25</v>
      </c>
      <c r="B2162" s="117">
        <v>160103030508</v>
      </c>
      <c r="C2162" s="118">
        <v>0.25</v>
      </c>
      <c r="D2162" s="119" t="s">
        <v>1582</v>
      </c>
    </row>
    <row r="2163" spans="1:4" x14ac:dyDescent="0.25">
      <c r="A2163" s="116" t="str">
        <f t="shared" si="33"/>
        <v>1601030305090.25</v>
      </c>
      <c r="B2163" s="117">
        <v>160103030509</v>
      </c>
      <c r="C2163" s="118">
        <v>0.25</v>
      </c>
      <c r="D2163" s="119" t="s">
        <v>2089</v>
      </c>
    </row>
    <row r="2164" spans="1:4" x14ac:dyDescent="0.25">
      <c r="A2164" s="116" t="str">
        <f t="shared" si="33"/>
        <v>1601030305100.25</v>
      </c>
      <c r="B2164" s="117">
        <v>160103030510</v>
      </c>
      <c r="C2164" s="118">
        <v>0.25</v>
      </c>
      <c r="D2164" s="119" t="s">
        <v>2530</v>
      </c>
    </row>
    <row r="2165" spans="1:4" x14ac:dyDescent="0.25">
      <c r="A2165" s="116" t="str">
        <f t="shared" si="33"/>
        <v>1601030305110.35</v>
      </c>
      <c r="B2165" s="117">
        <v>160103030511</v>
      </c>
      <c r="C2165" s="118">
        <v>0.35</v>
      </c>
      <c r="D2165" s="119" t="s">
        <v>1583</v>
      </c>
    </row>
    <row r="2166" spans="1:4" x14ac:dyDescent="0.25">
      <c r="A2166" s="116" t="str">
        <f t="shared" si="33"/>
        <v>1601030305120.25</v>
      </c>
      <c r="B2166" s="117">
        <v>160103030512</v>
      </c>
      <c r="C2166" s="118">
        <v>0.25</v>
      </c>
      <c r="D2166" s="119" t="s">
        <v>2088</v>
      </c>
    </row>
    <row r="2167" spans="1:4" x14ac:dyDescent="0.25">
      <c r="A2167" s="116" t="str">
        <f t="shared" si="33"/>
        <v>1602010100010.15</v>
      </c>
      <c r="B2167" s="117">
        <v>160201010001</v>
      </c>
      <c r="C2167" s="118">
        <v>0.15</v>
      </c>
      <c r="D2167" s="119" t="s">
        <v>2531</v>
      </c>
    </row>
    <row r="2168" spans="1:4" x14ac:dyDescent="0.25">
      <c r="A2168" s="116" t="str">
        <f t="shared" si="33"/>
        <v>1602010100020.4</v>
      </c>
      <c r="B2168" s="117">
        <v>160201010002</v>
      </c>
      <c r="C2168" s="118">
        <v>0.4</v>
      </c>
      <c r="D2168" s="119" t="s">
        <v>2532</v>
      </c>
    </row>
    <row r="2169" spans="1:4" x14ac:dyDescent="0.25">
      <c r="A2169" s="116" t="str">
        <f t="shared" si="33"/>
        <v>1602010100030.2</v>
      </c>
      <c r="B2169" s="117">
        <v>160201010003</v>
      </c>
      <c r="C2169" s="118">
        <v>0.2</v>
      </c>
      <c r="D2169" s="119" t="s">
        <v>2533</v>
      </c>
    </row>
    <row r="2170" spans="1:4" x14ac:dyDescent="0.25">
      <c r="A2170" s="116" t="str">
        <f t="shared" si="33"/>
        <v>1602010100040.2</v>
      </c>
      <c r="B2170" s="117">
        <v>160201010004</v>
      </c>
      <c r="C2170" s="118">
        <v>0.2</v>
      </c>
      <c r="D2170" s="119" t="s">
        <v>2534</v>
      </c>
    </row>
    <row r="2171" spans="1:4" x14ac:dyDescent="0.25">
      <c r="A2171" s="116" t="str">
        <f t="shared" si="33"/>
        <v>1602010100050.2</v>
      </c>
      <c r="B2171" s="117">
        <v>160201010005</v>
      </c>
      <c r="C2171" s="118">
        <v>0.2</v>
      </c>
      <c r="D2171" s="119" t="s">
        <v>2535</v>
      </c>
    </row>
    <row r="2172" spans="1:4" x14ac:dyDescent="0.25">
      <c r="A2172" s="116" t="str">
        <f t="shared" si="33"/>
        <v>1602010100060.2</v>
      </c>
      <c r="B2172" s="117">
        <v>160201010006</v>
      </c>
      <c r="C2172" s="118">
        <v>0.2</v>
      </c>
      <c r="D2172" s="119" t="s">
        <v>2536</v>
      </c>
    </row>
    <row r="2173" spans="1:4" x14ac:dyDescent="0.25">
      <c r="A2173" s="116" t="str">
        <f t="shared" si="33"/>
        <v>1602010100070.3</v>
      </c>
      <c r="B2173" s="117">
        <v>160201010007</v>
      </c>
      <c r="C2173" s="118">
        <v>0.3</v>
      </c>
      <c r="D2173" s="119" t="s">
        <v>1420</v>
      </c>
    </row>
    <row r="2174" spans="1:4" x14ac:dyDescent="0.25">
      <c r="A2174" s="116" t="str">
        <f t="shared" si="33"/>
        <v>1602010100080.2</v>
      </c>
      <c r="B2174" s="117">
        <v>160201010008</v>
      </c>
      <c r="C2174" s="118">
        <v>0.2</v>
      </c>
      <c r="D2174" s="119" t="s">
        <v>2537</v>
      </c>
    </row>
    <row r="2175" spans="1:4" x14ac:dyDescent="0.25">
      <c r="A2175" s="116" t="str">
        <f t="shared" si="33"/>
        <v>1602010100090.4</v>
      </c>
      <c r="B2175" s="117">
        <v>160201010009</v>
      </c>
      <c r="C2175" s="118">
        <v>0.4</v>
      </c>
      <c r="D2175" s="119" t="s">
        <v>1958</v>
      </c>
    </row>
    <row r="2176" spans="1:4" x14ac:dyDescent="0.25">
      <c r="A2176" s="116" t="str">
        <f t="shared" si="33"/>
        <v>1602010100100.1</v>
      </c>
      <c r="B2176" s="117">
        <v>160201010010</v>
      </c>
      <c r="C2176" s="118">
        <v>0.1</v>
      </c>
      <c r="D2176" s="119" t="s">
        <v>2538</v>
      </c>
    </row>
    <row r="2177" spans="1:4" x14ac:dyDescent="0.25">
      <c r="A2177" s="116" t="str">
        <f t="shared" si="33"/>
        <v>1602010100110.2</v>
      </c>
      <c r="B2177" s="117">
        <v>160201010011</v>
      </c>
      <c r="C2177" s="118">
        <v>0.2</v>
      </c>
      <c r="D2177" s="119" t="s">
        <v>2539</v>
      </c>
    </row>
    <row r="2178" spans="1:4" x14ac:dyDescent="0.25">
      <c r="A2178" s="116" t="str">
        <f t="shared" ref="A2178:A2241" si="34">CONCATENATE(B2178,C2178)</f>
        <v>1602010100120.5</v>
      </c>
      <c r="B2178" s="117">
        <v>160201010012</v>
      </c>
      <c r="C2178" s="118">
        <v>0.5</v>
      </c>
      <c r="D2178" s="119" t="s">
        <v>2540</v>
      </c>
    </row>
    <row r="2179" spans="1:4" x14ac:dyDescent="0.25">
      <c r="A2179" s="116" t="str">
        <f t="shared" si="34"/>
        <v>1602010100130.5</v>
      </c>
      <c r="B2179" s="117">
        <v>160201010013</v>
      </c>
      <c r="C2179" s="118">
        <v>0.5</v>
      </c>
      <c r="D2179" s="119" t="s">
        <v>2541</v>
      </c>
    </row>
    <row r="2180" spans="1:4" x14ac:dyDescent="0.25">
      <c r="A2180" s="116" t="str">
        <f t="shared" si="34"/>
        <v>1602010100140.3</v>
      </c>
      <c r="B2180" s="117">
        <v>160201010014</v>
      </c>
      <c r="C2180" s="118">
        <v>0.3</v>
      </c>
      <c r="D2180" s="119" t="s">
        <v>2542</v>
      </c>
    </row>
    <row r="2181" spans="1:4" x14ac:dyDescent="0.25">
      <c r="A2181" s="116" t="str">
        <f t="shared" si="34"/>
        <v>1602010100150.2</v>
      </c>
      <c r="B2181" s="117">
        <v>160201010015</v>
      </c>
      <c r="C2181" s="118">
        <v>0.2</v>
      </c>
      <c r="D2181" s="119" t="s">
        <v>2543</v>
      </c>
    </row>
    <row r="2182" spans="1:4" x14ac:dyDescent="0.25">
      <c r="A2182" s="116" t="str">
        <f t="shared" si="34"/>
        <v>1602010100160.3</v>
      </c>
      <c r="B2182" s="117">
        <v>160201010016</v>
      </c>
      <c r="C2182" s="118">
        <v>0.3</v>
      </c>
      <c r="D2182" s="119" t="s">
        <v>1116</v>
      </c>
    </row>
    <row r="2183" spans="1:4" x14ac:dyDescent="0.25">
      <c r="A2183" s="116" t="str">
        <f t="shared" si="34"/>
        <v>1602010100170.3</v>
      </c>
      <c r="B2183" s="117">
        <v>160201010017</v>
      </c>
      <c r="C2183" s="118">
        <f>20%+10%</f>
        <v>0.30000000000000004</v>
      </c>
      <c r="D2183" s="119" t="s">
        <v>2544</v>
      </c>
    </row>
    <row r="2184" spans="1:4" x14ac:dyDescent="0.25">
      <c r="A2184" s="116" t="str">
        <f t="shared" si="34"/>
        <v>1602010100180.2</v>
      </c>
      <c r="B2184" s="117">
        <v>160201010018</v>
      </c>
      <c r="C2184" s="118">
        <v>0.2</v>
      </c>
      <c r="D2184" s="119" t="s">
        <v>1377</v>
      </c>
    </row>
    <row r="2185" spans="1:4" x14ac:dyDescent="0.25">
      <c r="A2185" s="116" t="str">
        <f t="shared" si="34"/>
        <v>1602010100190.5</v>
      </c>
      <c r="B2185" s="117">
        <v>160201010019</v>
      </c>
      <c r="C2185" s="118">
        <v>0.5</v>
      </c>
      <c r="D2185" s="119" t="s">
        <v>2545</v>
      </c>
    </row>
    <row r="2186" spans="1:4" x14ac:dyDescent="0.25">
      <c r="A2186" s="116" t="str">
        <f t="shared" si="34"/>
        <v>1602010100200.2</v>
      </c>
      <c r="B2186" s="117">
        <v>160201010020</v>
      </c>
      <c r="C2186" s="118">
        <v>0.2</v>
      </c>
      <c r="D2186" s="119" t="s">
        <v>2546</v>
      </c>
    </row>
    <row r="2187" spans="1:4" x14ac:dyDescent="0.25">
      <c r="A2187" s="116" t="str">
        <f t="shared" si="34"/>
        <v>1602010100210.2</v>
      </c>
      <c r="B2187" s="117">
        <v>160201010021</v>
      </c>
      <c r="C2187" s="118">
        <v>0.2</v>
      </c>
      <c r="D2187" s="119" t="s">
        <v>2547</v>
      </c>
    </row>
    <row r="2188" spans="1:4" x14ac:dyDescent="0.25">
      <c r="A2188" s="116" t="str">
        <f t="shared" si="34"/>
        <v>1602010100220.3</v>
      </c>
      <c r="B2188" s="117">
        <v>160201010022</v>
      </c>
      <c r="C2188" s="118">
        <v>0.3</v>
      </c>
      <c r="D2188" s="119" t="s">
        <v>2548</v>
      </c>
    </row>
    <row r="2189" spans="1:4" x14ac:dyDescent="0.25">
      <c r="A2189" s="116" t="str">
        <f t="shared" si="34"/>
        <v>1602010100230.1</v>
      </c>
      <c r="B2189" s="117">
        <v>160201010023</v>
      </c>
      <c r="C2189" s="118">
        <v>0.1</v>
      </c>
      <c r="D2189" s="119" t="s">
        <v>2549</v>
      </c>
    </row>
    <row r="2190" spans="1:4" x14ac:dyDescent="0.25">
      <c r="A2190" s="116" t="str">
        <f t="shared" si="34"/>
        <v>1602010100240.3</v>
      </c>
      <c r="B2190" s="117">
        <v>160201010024</v>
      </c>
      <c r="C2190" s="118">
        <v>0.3</v>
      </c>
      <c r="D2190" s="119" t="s">
        <v>2550</v>
      </c>
    </row>
    <row r="2191" spans="1:4" x14ac:dyDescent="0.25">
      <c r="A2191" s="116" t="str">
        <f t="shared" si="34"/>
        <v>1602010101010.2</v>
      </c>
      <c r="B2191" s="117">
        <v>160201010101</v>
      </c>
      <c r="C2191" s="118">
        <v>0.2</v>
      </c>
      <c r="D2191" s="119" t="s">
        <v>2551</v>
      </c>
    </row>
    <row r="2192" spans="1:4" x14ac:dyDescent="0.25">
      <c r="A2192" s="116" t="str">
        <f t="shared" si="34"/>
        <v>1602010101020.5</v>
      </c>
      <c r="B2192" s="117">
        <v>160201010102</v>
      </c>
      <c r="C2192" s="118">
        <v>0.5</v>
      </c>
      <c r="D2192" s="119" t="s">
        <v>2552</v>
      </c>
    </row>
    <row r="2193" spans="1:4" x14ac:dyDescent="0.25">
      <c r="A2193" s="116" t="str">
        <f t="shared" si="34"/>
        <v>1602010101030.5</v>
      </c>
      <c r="B2193" s="117">
        <v>160201010103</v>
      </c>
      <c r="C2193" s="118">
        <v>0.5</v>
      </c>
      <c r="D2193" s="119" t="s">
        <v>2553</v>
      </c>
    </row>
    <row r="2194" spans="1:4" x14ac:dyDescent="0.25">
      <c r="A2194" s="116" t="str">
        <f t="shared" si="34"/>
        <v>1602010105010.25</v>
      </c>
      <c r="B2194" s="117">
        <v>160201010501</v>
      </c>
      <c r="C2194" s="118">
        <v>0.25</v>
      </c>
      <c r="D2194" s="119" t="s">
        <v>497</v>
      </c>
    </row>
    <row r="2195" spans="1:4" x14ac:dyDescent="0.25">
      <c r="A2195" s="116" t="str">
        <f t="shared" si="34"/>
        <v>1602010105020.25</v>
      </c>
      <c r="B2195" s="117">
        <v>160201010502</v>
      </c>
      <c r="C2195" s="118">
        <v>0.25</v>
      </c>
      <c r="D2195" s="119" t="s">
        <v>2554</v>
      </c>
    </row>
    <row r="2196" spans="1:4" x14ac:dyDescent="0.25">
      <c r="A2196" s="116" t="str">
        <f t="shared" si="34"/>
        <v>1602010105030.4</v>
      </c>
      <c r="B2196" s="117">
        <v>160201010503</v>
      </c>
      <c r="C2196" s="118">
        <v>0.4</v>
      </c>
      <c r="D2196" s="119" t="s">
        <v>2555</v>
      </c>
    </row>
    <row r="2197" spans="1:4" x14ac:dyDescent="0.25">
      <c r="A2197" s="116" t="str">
        <f t="shared" si="34"/>
        <v>1602010105040.25</v>
      </c>
      <c r="B2197" s="117">
        <v>160201010504</v>
      </c>
      <c r="C2197" s="118">
        <v>0.25</v>
      </c>
      <c r="D2197" s="119" t="s">
        <v>2556</v>
      </c>
    </row>
    <row r="2198" spans="1:4" x14ac:dyDescent="0.25">
      <c r="A2198" s="116" t="str">
        <f t="shared" si="34"/>
        <v>1602010105050.25</v>
      </c>
      <c r="B2198" s="117">
        <v>160201010505</v>
      </c>
      <c r="C2198" s="118">
        <v>0.25</v>
      </c>
      <c r="D2198" s="119" t="s">
        <v>2557</v>
      </c>
    </row>
    <row r="2199" spans="1:4" x14ac:dyDescent="0.25">
      <c r="A2199" s="116" t="str">
        <f t="shared" si="34"/>
        <v>1602010105060.25</v>
      </c>
      <c r="B2199" s="117">
        <v>160201010506</v>
      </c>
      <c r="C2199" s="118">
        <v>0.25</v>
      </c>
      <c r="D2199" s="119" t="s">
        <v>2558</v>
      </c>
    </row>
    <row r="2200" spans="1:4" x14ac:dyDescent="0.25">
      <c r="A2200" s="116" t="str">
        <f t="shared" si="34"/>
        <v>1602010105070.5</v>
      </c>
      <c r="B2200" s="117">
        <v>160201010507</v>
      </c>
      <c r="C2200" s="118">
        <v>0.5</v>
      </c>
      <c r="D2200" s="119" t="s">
        <v>2559</v>
      </c>
    </row>
    <row r="2201" spans="1:4" x14ac:dyDescent="0.25">
      <c r="A2201" s="116" t="str">
        <f t="shared" si="34"/>
        <v>1602010105080.25</v>
      </c>
      <c r="B2201" s="117">
        <v>160201010508</v>
      </c>
      <c r="C2201" s="118">
        <v>0.25</v>
      </c>
      <c r="D2201" s="119" t="s">
        <v>2560</v>
      </c>
    </row>
    <row r="2202" spans="1:4" x14ac:dyDescent="0.25">
      <c r="A2202" s="116" t="str">
        <f t="shared" si="34"/>
        <v>1602010105090.25</v>
      </c>
      <c r="B2202" s="117">
        <v>160201010509</v>
      </c>
      <c r="C2202" s="118">
        <v>0.25</v>
      </c>
      <c r="D2202" s="119" t="s">
        <v>2561</v>
      </c>
    </row>
    <row r="2203" spans="1:4" x14ac:dyDescent="0.25">
      <c r="A2203" s="116" t="str">
        <f t="shared" si="34"/>
        <v>1602010107010.25</v>
      </c>
      <c r="B2203" s="117">
        <v>160201010701</v>
      </c>
      <c r="C2203" s="118">
        <v>0.25</v>
      </c>
      <c r="D2203" s="119" t="s">
        <v>2562</v>
      </c>
    </row>
    <row r="2204" spans="1:4" x14ac:dyDescent="0.25">
      <c r="A2204" s="116" t="str">
        <f t="shared" si="34"/>
        <v>1602010107020.75</v>
      </c>
      <c r="B2204" s="117">
        <v>160201010702</v>
      </c>
      <c r="C2204" s="118">
        <v>0.75</v>
      </c>
      <c r="D2204" s="119" t="s">
        <v>2563</v>
      </c>
    </row>
    <row r="2205" spans="1:4" x14ac:dyDescent="0.25">
      <c r="A2205" s="116" t="str">
        <f t="shared" si="34"/>
        <v>1602010107030.25</v>
      </c>
      <c r="B2205" s="117">
        <v>160201010703</v>
      </c>
      <c r="C2205" s="118">
        <v>0.25</v>
      </c>
      <c r="D2205" s="119" t="s">
        <v>2564</v>
      </c>
    </row>
    <row r="2206" spans="1:4" x14ac:dyDescent="0.25">
      <c r="A2206" s="116" t="str">
        <f t="shared" si="34"/>
        <v>1602010107040.25</v>
      </c>
      <c r="B2206" s="117">
        <v>160201010704</v>
      </c>
      <c r="C2206" s="118">
        <v>0.25</v>
      </c>
      <c r="D2206" s="119" t="s">
        <v>2565</v>
      </c>
    </row>
    <row r="2207" spans="1:4" x14ac:dyDescent="0.25">
      <c r="A2207" s="116" t="str">
        <f t="shared" si="34"/>
        <v>1602010108010.25</v>
      </c>
      <c r="B2207" s="117">
        <v>160201010801</v>
      </c>
      <c r="C2207" s="118">
        <v>0.25</v>
      </c>
      <c r="D2207" s="119" t="s">
        <v>2566</v>
      </c>
    </row>
    <row r="2208" spans="1:4" x14ac:dyDescent="0.25">
      <c r="A2208" s="116" t="str">
        <f t="shared" si="34"/>
        <v>1602010108020.25</v>
      </c>
      <c r="B2208" s="117">
        <v>160201010802</v>
      </c>
      <c r="C2208" s="118">
        <v>0.25</v>
      </c>
      <c r="D2208" s="119" t="s">
        <v>2567</v>
      </c>
    </row>
    <row r="2209" spans="1:4" x14ac:dyDescent="0.25">
      <c r="A2209" s="116" t="str">
        <f t="shared" si="34"/>
        <v>1602010108030.25</v>
      </c>
      <c r="B2209" s="117">
        <v>160201010803</v>
      </c>
      <c r="C2209" s="118">
        <v>0.25</v>
      </c>
      <c r="D2209" s="119" t="s">
        <v>561</v>
      </c>
    </row>
    <row r="2210" spans="1:4" x14ac:dyDescent="0.25">
      <c r="A2210" s="116" t="str">
        <f t="shared" si="34"/>
        <v>1602010108040.25</v>
      </c>
      <c r="B2210" s="117">
        <v>160201010804</v>
      </c>
      <c r="C2210" s="118">
        <v>0.25</v>
      </c>
      <c r="D2210" s="119" t="s">
        <v>541</v>
      </c>
    </row>
    <row r="2211" spans="1:4" x14ac:dyDescent="0.25">
      <c r="A2211" s="116" t="str">
        <f t="shared" si="34"/>
        <v>1602010108050.5</v>
      </c>
      <c r="B2211" s="117">
        <v>160201010805</v>
      </c>
      <c r="C2211" s="118">
        <v>0.5</v>
      </c>
      <c r="D2211" s="119" t="s">
        <v>1644</v>
      </c>
    </row>
    <row r="2212" spans="1:4" x14ac:dyDescent="0.25">
      <c r="A2212" s="116" t="str">
        <f t="shared" si="34"/>
        <v>1602010108060.25</v>
      </c>
      <c r="B2212" s="117">
        <v>160201010806</v>
      </c>
      <c r="C2212" s="118">
        <v>0.25</v>
      </c>
      <c r="D2212" s="119" t="s">
        <v>2568</v>
      </c>
    </row>
    <row r="2213" spans="1:4" x14ac:dyDescent="0.25">
      <c r="A2213" s="116" t="str">
        <f t="shared" si="34"/>
        <v>1602010108070.25</v>
      </c>
      <c r="B2213" s="117">
        <v>160201010807</v>
      </c>
      <c r="C2213" s="118">
        <v>0.25</v>
      </c>
      <c r="D2213" s="119" t="s">
        <v>2569</v>
      </c>
    </row>
    <row r="2214" spans="1:4" x14ac:dyDescent="0.25">
      <c r="A2214" s="116" t="str">
        <f t="shared" si="34"/>
        <v>1602010108080.6</v>
      </c>
      <c r="B2214" s="117">
        <v>160201010808</v>
      </c>
      <c r="C2214" s="118">
        <v>0.6</v>
      </c>
      <c r="D2214" s="119" t="s">
        <v>487</v>
      </c>
    </row>
    <row r="2215" spans="1:4" x14ac:dyDescent="0.25">
      <c r="A2215" s="116" t="str">
        <f t="shared" si="34"/>
        <v>1602010108090.6</v>
      </c>
      <c r="B2215" s="117">
        <v>160201010809</v>
      </c>
      <c r="C2215" s="118">
        <v>0.6</v>
      </c>
      <c r="D2215" s="119" t="s">
        <v>486</v>
      </c>
    </row>
    <row r="2216" spans="1:4" x14ac:dyDescent="0.25">
      <c r="A2216" s="116" t="str">
        <f t="shared" si="34"/>
        <v>1602010108100.6</v>
      </c>
      <c r="B2216" s="117">
        <v>160201010810</v>
      </c>
      <c r="C2216" s="118">
        <v>0.6</v>
      </c>
      <c r="D2216" s="119" t="s">
        <v>542</v>
      </c>
    </row>
    <row r="2217" spans="1:4" x14ac:dyDescent="0.25">
      <c r="A2217" s="116" t="str">
        <f t="shared" si="34"/>
        <v>1602010108110.25</v>
      </c>
      <c r="B2217" s="117">
        <v>160201010811</v>
      </c>
      <c r="C2217" s="118">
        <v>0.25</v>
      </c>
      <c r="D2217" s="119" t="s">
        <v>854</v>
      </c>
    </row>
    <row r="2218" spans="1:4" x14ac:dyDescent="0.25">
      <c r="A2218" s="116" t="str">
        <f t="shared" si="34"/>
        <v>1602020100010.15</v>
      </c>
      <c r="B2218" s="117">
        <v>160202010001</v>
      </c>
      <c r="C2218" s="118">
        <v>0.15</v>
      </c>
      <c r="D2218" s="119" t="s">
        <v>2570</v>
      </c>
    </row>
    <row r="2219" spans="1:4" x14ac:dyDescent="0.25">
      <c r="A2219" s="116" t="str">
        <f t="shared" si="34"/>
        <v>1602020100020.3</v>
      </c>
      <c r="B2219" s="117">
        <v>160202010002</v>
      </c>
      <c r="C2219" s="118">
        <v>0.3</v>
      </c>
      <c r="D2219" s="119" t="s">
        <v>2571</v>
      </c>
    </row>
    <row r="2220" spans="1:4" x14ac:dyDescent="0.25">
      <c r="A2220" s="116" t="str">
        <f t="shared" si="34"/>
        <v>1602020100030.15</v>
      </c>
      <c r="B2220" s="117">
        <v>160202010003</v>
      </c>
      <c r="C2220" s="118">
        <v>0.15</v>
      </c>
      <c r="D2220" s="119" t="s">
        <v>2572</v>
      </c>
    </row>
    <row r="2221" spans="1:4" x14ac:dyDescent="0.25">
      <c r="A2221" s="116" t="str">
        <f t="shared" si="34"/>
        <v>1602020100040.3</v>
      </c>
      <c r="B2221" s="117">
        <v>160202010004</v>
      </c>
      <c r="C2221" s="118">
        <v>0.3</v>
      </c>
      <c r="D2221" s="119" t="s">
        <v>2573</v>
      </c>
    </row>
    <row r="2222" spans="1:4" x14ac:dyDescent="0.25">
      <c r="A2222" s="116" t="str">
        <f t="shared" si="34"/>
        <v>1602020100050.65</v>
      </c>
      <c r="B2222" s="117">
        <v>160202010005</v>
      </c>
      <c r="C2222" s="118">
        <v>0.65</v>
      </c>
      <c r="D2222" s="119" t="s">
        <v>2574</v>
      </c>
    </row>
    <row r="2223" spans="1:4" x14ac:dyDescent="0.25">
      <c r="A2223" s="116" t="str">
        <f t="shared" si="34"/>
        <v>1602020100060.2</v>
      </c>
      <c r="B2223" s="117">
        <v>160202010006</v>
      </c>
      <c r="C2223" s="118">
        <v>0.2</v>
      </c>
      <c r="D2223" s="119" t="s">
        <v>2575</v>
      </c>
    </row>
    <row r="2224" spans="1:4" x14ac:dyDescent="0.25">
      <c r="A2224" s="116" t="str">
        <f t="shared" si="34"/>
        <v>1602020100070.4</v>
      </c>
      <c r="B2224" s="117">
        <v>160202010007</v>
      </c>
      <c r="C2224" s="118">
        <v>0.4</v>
      </c>
      <c r="D2224" s="119" t="s">
        <v>1679</v>
      </c>
    </row>
    <row r="2225" spans="1:4" x14ac:dyDescent="0.25">
      <c r="A2225" s="116" t="str">
        <f t="shared" si="34"/>
        <v>1602020100080.1</v>
      </c>
      <c r="B2225" s="117">
        <v>160202010008</v>
      </c>
      <c r="C2225" s="118">
        <v>0.1</v>
      </c>
      <c r="D2225" s="119" t="s">
        <v>1932</v>
      </c>
    </row>
    <row r="2226" spans="1:4" x14ac:dyDescent="0.25">
      <c r="A2226" s="116" t="str">
        <f t="shared" si="34"/>
        <v>1602020100090.4</v>
      </c>
      <c r="B2226" s="117">
        <v>160202010009</v>
      </c>
      <c r="C2226" s="118">
        <v>0.4</v>
      </c>
      <c r="D2226" s="119" t="s">
        <v>2576</v>
      </c>
    </row>
    <row r="2227" spans="1:4" x14ac:dyDescent="0.25">
      <c r="A2227" s="116" t="str">
        <f t="shared" si="34"/>
        <v>1602020100100.2</v>
      </c>
      <c r="B2227" s="117">
        <v>160202010010</v>
      </c>
      <c r="C2227" s="118">
        <v>0.2</v>
      </c>
      <c r="D2227" s="119" t="s">
        <v>2577</v>
      </c>
    </row>
    <row r="2228" spans="1:4" x14ac:dyDescent="0.25">
      <c r="A2228" s="116" t="str">
        <f t="shared" si="34"/>
        <v>1602020100110.3</v>
      </c>
      <c r="B2228" s="117">
        <v>160202010011</v>
      </c>
      <c r="C2228" s="118">
        <v>0.3</v>
      </c>
      <c r="D2228" s="119" t="s">
        <v>2578</v>
      </c>
    </row>
    <row r="2229" spans="1:4" x14ac:dyDescent="0.25">
      <c r="A2229" s="116" t="str">
        <f t="shared" si="34"/>
        <v>1602020100120.2</v>
      </c>
      <c r="B2229" s="117">
        <v>160202010012</v>
      </c>
      <c r="C2229" s="118">
        <v>0.2</v>
      </c>
      <c r="D2229" s="119" t="s">
        <v>2579</v>
      </c>
    </row>
    <row r="2230" spans="1:4" x14ac:dyDescent="0.25">
      <c r="A2230" s="116" t="str">
        <f t="shared" si="34"/>
        <v>1602020100130.3</v>
      </c>
      <c r="B2230" s="117">
        <v>160202010013</v>
      </c>
      <c r="C2230" s="118">
        <v>0.3</v>
      </c>
      <c r="D2230" s="119" t="s">
        <v>2580</v>
      </c>
    </row>
    <row r="2231" spans="1:4" x14ac:dyDescent="0.25">
      <c r="A2231" s="116" t="str">
        <f t="shared" si="34"/>
        <v>1602020100140.4</v>
      </c>
      <c r="B2231" s="117">
        <v>160202010014</v>
      </c>
      <c r="C2231" s="118">
        <v>0.4</v>
      </c>
      <c r="D2231" s="119" t="s">
        <v>2581</v>
      </c>
    </row>
    <row r="2232" spans="1:4" x14ac:dyDescent="0.25">
      <c r="A2232" s="116" t="str">
        <f t="shared" si="34"/>
        <v>1602020100150.5</v>
      </c>
      <c r="B2232" s="117">
        <v>160202010015</v>
      </c>
      <c r="C2232" s="118">
        <v>0.5</v>
      </c>
      <c r="D2232" s="119" t="s">
        <v>2582</v>
      </c>
    </row>
    <row r="2233" spans="1:4" x14ac:dyDescent="0.25">
      <c r="A2233" s="116" t="str">
        <f t="shared" si="34"/>
        <v>1602020100160.3</v>
      </c>
      <c r="B2233" s="117">
        <v>160202010016</v>
      </c>
      <c r="C2233" s="118">
        <v>0.3</v>
      </c>
      <c r="D2233" s="119" t="s">
        <v>2583</v>
      </c>
    </row>
    <row r="2234" spans="1:4" x14ac:dyDescent="0.25">
      <c r="A2234" s="116" t="str">
        <f t="shared" si="34"/>
        <v>1602020100170.3</v>
      </c>
      <c r="B2234" s="117">
        <v>160202010017</v>
      </c>
      <c r="C2234" s="118">
        <v>0.3</v>
      </c>
      <c r="D2234" s="119" t="s">
        <v>2584</v>
      </c>
    </row>
    <row r="2235" spans="1:4" x14ac:dyDescent="0.25">
      <c r="A2235" s="116" t="str">
        <f t="shared" si="34"/>
        <v>1602020100180.4</v>
      </c>
      <c r="B2235" s="117">
        <v>160202010018</v>
      </c>
      <c r="C2235" s="118">
        <v>0.4</v>
      </c>
      <c r="D2235" s="119" t="s">
        <v>2585</v>
      </c>
    </row>
    <row r="2236" spans="1:4" x14ac:dyDescent="0.25">
      <c r="A2236" s="116" t="str">
        <f t="shared" si="34"/>
        <v>1602020100190</v>
      </c>
      <c r="B2236" s="117">
        <v>160202010019</v>
      </c>
      <c r="C2236" s="118">
        <v>0</v>
      </c>
      <c r="D2236" s="119" t="s">
        <v>2586</v>
      </c>
    </row>
    <row r="2237" spans="1:4" x14ac:dyDescent="0.25">
      <c r="A2237" s="116" t="str">
        <f t="shared" si="34"/>
        <v>1602020100200.15</v>
      </c>
      <c r="B2237" s="117">
        <v>160202010020</v>
      </c>
      <c r="C2237" s="118">
        <v>0.15</v>
      </c>
      <c r="D2237" s="119" t="s">
        <v>2587</v>
      </c>
    </row>
    <row r="2238" spans="1:4" x14ac:dyDescent="0.25">
      <c r="A2238" s="116" t="str">
        <f t="shared" si="34"/>
        <v>1602020100210.3</v>
      </c>
      <c r="B2238" s="117">
        <v>160202010021</v>
      </c>
      <c r="C2238" s="118">
        <v>0.3</v>
      </c>
      <c r="D2238" s="119" t="s">
        <v>2588</v>
      </c>
    </row>
    <row r="2239" spans="1:4" x14ac:dyDescent="0.25">
      <c r="A2239" s="116" t="str">
        <f t="shared" si="34"/>
        <v>1602020100220.2</v>
      </c>
      <c r="B2239" s="117">
        <v>160202010022</v>
      </c>
      <c r="C2239" s="118">
        <v>0.2</v>
      </c>
      <c r="D2239" s="119" t="s">
        <v>2589</v>
      </c>
    </row>
    <row r="2240" spans="1:4" x14ac:dyDescent="0.25">
      <c r="A2240" s="116" t="str">
        <f t="shared" si="34"/>
        <v>1602020100230.2</v>
      </c>
      <c r="B2240" s="117">
        <v>160202010023</v>
      </c>
      <c r="C2240" s="118">
        <v>0.2</v>
      </c>
      <c r="D2240" s="119" t="s">
        <v>2590</v>
      </c>
    </row>
    <row r="2241" spans="1:4" x14ac:dyDescent="0.25">
      <c r="A2241" s="116" t="str">
        <f t="shared" si="34"/>
        <v>1602020100240.45</v>
      </c>
      <c r="B2241" s="117">
        <v>160202010024</v>
      </c>
      <c r="C2241" s="118">
        <v>0.45</v>
      </c>
      <c r="D2241" s="119" t="s">
        <v>2591</v>
      </c>
    </row>
    <row r="2242" spans="1:4" x14ac:dyDescent="0.25">
      <c r="A2242" s="116" t="str">
        <f t="shared" ref="A2242:A2305" si="35">CONCATENATE(B2242,C2242)</f>
        <v>1602020100250.75</v>
      </c>
      <c r="B2242" s="117">
        <v>160202010025</v>
      </c>
      <c r="C2242" s="118">
        <v>0.75</v>
      </c>
      <c r="D2242" s="119" t="s">
        <v>2592</v>
      </c>
    </row>
    <row r="2243" spans="1:4" x14ac:dyDescent="0.25">
      <c r="A2243" s="116" t="str">
        <f t="shared" si="35"/>
        <v>1602020100260.1</v>
      </c>
      <c r="B2243" s="117">
        <v>160202010026</v>
      </c>
      <c r="C2243" s="118">
        <v>0.1</v>
      </c>
      <c r="D2243" s="119" t="s">
        <v>2593</v>
      </c>
    </row>
    <row r="2244" spans="1:4" x14ac:dyDescent="0.25">
      <c r="A2244" s="116" t="str">
        <f t="shared" si="35"/>
        <v>1602020100270.1</v>
      </c>
      <c r="B2244" s="117">
        <v>160202010027</v>
      </c>
      <c r="C2244" s="118">
        <v>0.1</v>
      </c>
      <c r="D2244" s="119" t="s">
        <v>2594</v>
      </c>
    </row>
    <row r="2245" spans="1:4" x14ac:dyDescent="0.25">
      <c r="A2245" s="116" t="str">
        <f t="shared" si="35"/>
        <v>1602020100280.1</v>
      </c>
      <c r="B2245" s="117">
        <v>160202010028</v>
      </c>
      <c r="C2245" s="118">
        <v>0.1</v>
      </c>
      <c r="D2245" s="119" t="s">
        <v>2595</v>
      </c>
    </row>
    <row r="2246" spans="1:4" x14ac:dyDescent="0.25">
      <c r="A2246" s="116" t="str">
        <f t="shared" si="35"/>
        <v>1602020100290.2</v>
      </c>
      <c r="B2246" s="117">
        <v>160202010029</v>
      </c>
      <c r="C2246" s="118">
        <v>0.2</v>
      </c>
      <c r="D2246" s="119" t="s">
        <v>2596</v>
      </c>
    </row>
    <row r="2247" spans="1:4" x14ac:dyDescent="0.25">
      <c r="A2247" s="116" t="str">
        <f t="shared" si="35"/>
        <v>1602020100300.5</v>
      </c>
      <c r="B2247" s="117">
        <v>160202010030</v>
      </c>
      <c r="C2247" s="118">
        <v>0.5</v>
      </c>
      <c r="D2247" s="119" t="s">
        <v>2597</v>
      </c>
    </row>
    <row r="2248" spans="1:4" x14ac:dyDescent="0.25">
      <c r="A2248" s="116" t="str">
        <f t="shared" si="35"/>
        <v>1602020100310.5</v>
      </c>
      <c r="B2248" s="117">
        <v>160202010031</v>
      </c>
      <c r="C2248" s="118">
        <v>0.5</v>
      </c>
      <c r="D2248" s="119" t="s">
        <v>2598</v>
      </c>
    </row>
    <row r="2249" spans="1:4" x14ac:dyDescent="0.25">
      <c r="A2249" s="116" t="str">
        <f t="shared" si="35"/>
        <v>1602020100320.4</v>
      </c>
      <c r="B2249" s="117">
        <v>160202010032</v>
      </c>
      <c r="C2249" s="118">
        <v>0.4</v>
      </c>
      <c r="D2249" s="119" t="s">
        <v>2599</v>
      </c>
    </row>
    <row r="2250" spans="1:4" x14ac:dyDescent="0.25">
      <c r="A2250" s="116" t="str">
        <f t="shared" si="35"/>
        <v>1602020100330.3</v>
      </c>
      <c r="B2250" s="117">
        <v>160202010033</v>
      </c>
      <c r="C2250" s="118">
        <v>0.3</v>
      </c>
      <c r="D2250" s="119" t="s">
        <v>2600</v>
      </c>
    </row>
    <row r="2251" spans="1:4" x14ac:dyDescent="0.25">
      <c r="A2251" s="116" t="str">
        <f t="shared" si="35"/>
        <v>1602020100340.3</v>
      </c>
      <c r="B2251" s="117">
        <v>160202010034</v>
      </c>
      <c r="C2251" s="118">
        <v>0.3</v>
      </c>
      <c r="D2251" s="119" t="s">
        <v>2601</v>
      </c>
    </row>
    <row r="2252" spans="1:4" x14ac:dyDescent="0.25">
      <c r="A2252" s="116" t="str">
        <f t="shared" si="35"/>
        <v>1602020100350.5</v>
      </c>
      <c r="B2252" s="117">
        <v>160202010035</v>
      </c>
      <c r="C2252" s="118">
        <v>0.5</v>
      </c>
      <c r="D2252" s="119" t="s">
        <v>2602</v>
      </c>
    </row>
    <row r="2253" spans="1:4" x14ac:dyDescent="0.25">
      <c r="A2253" s="116" t="str">
        <f t="shared" si="35"/>
        <v>1602020100360.1</v>
      </c>
      <c r="B2253" s="117">
        <v>160202010036</v>
      </c>
      <c r="C2253" s="118">
        <v>0.1</v>
      </c>
      <c r="D2253" s="119" t="s">
        <v>2603</v>
      </c>
    </row>
    <row r="2254" spans="1:4" x14ac:dyDescent="0.25">
      <c r="A2254" s="116" t="str">
        <f t="shared" si="35"/>
        <v>1602020100370.8</v>
      </c>
      <c r="B2254" s="117">
        <v>160202010037</v>
      </c>
      <c r="C2254" s="118">
        <f>40%+40%</f>
        <v>0.8</v>
      </c>
      <c r="D2254" s="119" t="s">
        <v>2604</v>
      </c>
    </row>
    <row r="2255" spans="1:4" x14ac:dyDescent="0.25">
      <c r="A2255" s="116" t="str">
        <f t="shared" si="35"/>
        <v>1602020100380.2</v>
      </c>
      <c r="B2255" s="117">
        <v>160202010038</v>
      </c>
      <c r="C2255" s="118">
        <v>0.2</v>
      </c>
      <c r="D2255" s="119" t="s">
        <v>2605</v>
      </c>
    </row>
    <row r="2256" spans="1:4" x14ac:dyDescent="0.25">
      <c r="A2256" s="116" t="str">
        <f t="shared" si="35"/>
        <v>1602020105010.5</v>
      </c>
      <c r="B2256" s="117">
        <v>160202010501</v>
      </c>
      <c r="C2256" s="118">
        <v>0.5</v>
      </c>
      <c r="D2256" s="119" t="s">
        <v>622</v>
      </c>
    </row>
    <row r="2257" spans="1:4" x14ac:dyDescent="0.25">
      <c r="A2257" s="116" t="str">
        <f t="shared" si="35"/>
        <v>1602020105020.5</v>
      </c>
      <c r="B2257" s="117">
        <v>160202010502</v>
      </c>
      <c r="C2257" s="118">
        <v>0.5</v>
      </c>
      <c r="D2257" s="119" t="s">
        <v>634</v>
      </c>
    </row>
    <row r="2258" spans="1:4" x14ac:dyDescent="0.25">
      <c r="A2258" s="116" t="str">
        <f t="shared" si="35"/>
        <v>1602020105030.5</v>
      </c>
      <c r="B2258" s="117">
        <v>160202010503</v>
      </c>
      <c r="C2258" s="118">
        <v>0.5</v>
      </c>
      <c r="D2258" s="119" t="s">
        <v>555</v>
      </c>
    </row>
    <row r="2259" spans="1:4" x14ac:dyDescent="0.25">
      <c r="A2259" s="116" t="str">
        <f t="shared" si="35"/>
        <v>1602020105040.5</v>
      </c>
      <c r="B2259" s="117">
        <v>160202010504</v>
      </c>
      <c r="C2259" s="118">
        <v>0.5</v>
      </c>
      <c r="D2259" s="119" t="s">
        <v>632</v>
      </c>
    </row>
    <row r="2260" spans="1:4" x14ac:dyDescent="0.25">
      <c r="A2260" s="116" t="str">
        <f t="shared" si="35"/>
        <v>1602020105050.5</v>
      </c>
      <c r="B2260" s="117">
        <v>160202010505</v>
      </c>
      <c r="C2260" s="118">
        <v>0.5</v>
      </c>
      <c r="D2260" s="119" t="s">
        <v>627</v>
      </c>
    </row>
    <row r="2261" spans="1:4" x14ac:dyDescent="0.25">
      <c r="A2261" s="116" t="str">
        <f t="shared" si="35"/>
        <v>1602020105060.5</v>
      </c>
      <c r="B2261" s="117">
        <v>160202010506</v>
      </c>
      <c r="C2261" s="118">
        <v>0.5</v>
      </c>
      <c r="D2261" s="119" t="s">
        <v>623</v>
      </c>
    </row>
    <row r="2262" spans="1:4" x14ac:dyDescent="0.25">
      <c r="A2262" s="116" t="str">
        <f t="shared" si="35"/>
        <v>1602020105070.5</v>
      </c>
      <c r="B2262" s="117">
        <v>160202010507</v>
      </c>
      <c r="C2262" s="118">
        <v>0.5</v>
      </c>
      <c r="D2262" s="119" t="s">
        <v>633</v>
      </c>
    </row>
    <row r="2263" spans="1:4" x14ac:dyDescent="0.25">
      <c r="A2263" s="116" t="str">
        <f t="shared" si="35"/>
        <v>1602020105080.25</v>
      </c>
      <c r="B2263" s="117">
        <v>160202010508</v>
      </c>
      <c r="C2263" s="118">
        <v>0.25</v>
      </c>
      <c r="D2263" s="119" t="s">
        <v>2606</v>
      </c>
    </row>
    <row r="2264" spans="1:4" x14ac:dyDescent="0.25">
      <c r="A2264" s="116" t="str">
        <f t="shared" si="35"/>
        <v>1602020200010.3</v>
      </c>
      <c r="B2264" s="117">
        <v>160202020001</v>
      </c>
      <c r="C2264" s="118">
        <v>0.3</v>
      </c>
      <c r="D2264" s="119" t="s">
        <v>2607</v>
      </c>
    </row>
    <row r="2265" spans="1:4" x14ac:dyDescent="0.25">
      <c r="A2265" s="116" t="str">
        <f t="shared" si="35"/>
        <v>1602020200020.1</v>
      </c>
      <c r="B2265" s="117">
        <v>160202020002</v>
      </c>
      <c r="C2265" s="118">
        <v>0.1</v>
      </c>
      <c r="D2265" s="119" t="s">
        <v>2608</v>
      </c>
    </row>
    <row r="2266" spans="1:4" x14ac:dyDescent="0.25">
      <c r="A2266" s="116" t="str">
        <f t="shared" si="35"/>
        <v>1602020200030.2</v>
      </c>
      <c r="B2266" s="117">
        <v>160202020003</v>
      </c>
      <c r="C2266" s="118">
        <v>0.2</v>
      </c>
      <c r="D2266" s="119" t="s">
        <v>2609</v>
      </c>
    </row>
    <row r="2267" spans="1:4" x14ac:dyDescent="0.25">
      <c r="A2267" s="116" t="str">
        <f t="shared" si="35"/>
        <v>1602020200040.15</v>
      </c>
      <c r="B2267" s="117">
        <v>160202020004</v>
      </c>
      <c r="C2267" s="118">
        <v>0.15</v>
      </c>
      <c r="D2267" s="119" t="s">
        <v>2610</v>
      </c>
    </row>
    <row r="2268" spans="1:4" x14ac:dyDescent="0.25">
      <c r="A2268" s="116" t="str">
        <f t="shared" si="35"/>
        <v>1602020200050.1</v>
      </c>
      <c r="B2268" s="117">
        <v>160202020005</v>
      </c>
      <c r="C2268" s="118">
        <v>0.1</v>
      </c>
      <c r="D2268" s="119" t="s">
        <v>2611</v>
      </c>
    </row>
    <row r="2269" spans="1:4" x14ac:dyDescent="0.25">
      <c r="A2269" s="116" t="str">
        <f t="shared" si="35"/>
        <v>1602020200060.4</v>
      </c>
      <c r="B2269" s="117">
        <v>160202020006</v>
      </c>
      <c r="C2269" s="118">
        <v>0.4</v>
      </c>
      <c r="D2269" s="119" t="s">
        <v>2612</v>
      </c>
    </row>
    <row r="2270" spans="1:4" x14ac:dyDescent="0.25">
      <c r="A2270" s="116" t="str">
        <f t="shared" si="35"/>
        <v>1602020200070</v>
      </c>
      <c r="B2270" s="117">
        <v>160202020007</v>
      </c>
      <c r="C2270" s="118">
        <v>0</v>
      </c>
      <c r="D2270" s="119" t="s">
        <v>2613</v>
      </c>
    </row>
    <row r="2271" spans="1:4" x14ac:dyDescent="0.25">
      <c r="A2271" s="116" t="str">
        <f t="shared" si="35"/>
        <v>1602020200080.2</v>
      </c>
      <c r="B2271" s="117">
        <v>160202020008</v>
      </c>
      <c r="C2271" s="118">
        <v>0.2</v>
      </c>
      <c r="D2271" s="119" t="s">
        <v>1636</v>
      </c>
    </row>
    <row r="2272" spans="1:4" x14ac:dyDescent="0.25">
      <c r="A2272" s="116" t="str">
        <f t="shared" si="35"/>
        <v>1602020205010.25</v>
      </c>
      <c r="B2272" s="117">
        <v>160202020501</v>
      </c>
      <c r="C2272" s="118">
        <v>0.25</v>
      </c>
      <c r="D2272" s="119" t="s">
        <v>2614</v>
      </c>
    </row>
    <row r="2273" spans="1:4" x14ac:dyDescent="0.25">
      <c r="A2273" s="116" t="str">
        <f t="shared" si="35"/>
        <v>1602020205020.4</v>
      </c>
      <c r="B2273" s="117">
        <v>160202020502</v>
      </c>
      <c r="C2273" s="118">
        <v>0.4</v>
      </c>
      <c r="D2273" s="119" t="s">
        <v>2615</v>
      </c>
    </row>
    <row r="2274" spans="1:4" x14ac:dyDescent="0.25">
      <c r="A2274" s="116" t="str">
        <f t="shared" si="35"/>
        <v>1602020208010.5</v>
      </c>
      <c r="B2274" s="117">
        <v>160202020801</v>
      </c>
      <c r="C2274" s="118">
        <v>0.5</v>
      </c>
      <c r="D2274" s="119" t="s">
        <v>2616</v>
      </c>
    </row>
    <row r="2275" spans="1:4" x14ac:dyDescent="0.25">
      <c r="A2275" s="116" t="str">
        <f t="shared" si="35"/>
        <v>1602020300010.25</v>
      </c>
      <c r="B2275" s="117">
        <v>160202030001</v>
      </c>
      <c r="C2275" s="118">
        <v>0.25</v>
      </c>
      <c r="D2275" s="119" t="s">
        <v>2617</v>
      </c>
    </row>
    <row r="2276" spans="1:4" x14ac:dyDescent="0.25">
      <c r="A2276" s="116" t="str">
        <f t="shared" si="35"/>
        <v>1602020300020.25</v>
      </c>
      <c r="B2276" s="117">
        <v>160202030002</v>
      </c>
      <c r="C2276" s="118">
        <v>0.25</v>
      </c>
      <c r="D2276" s="119" t="s">
        <v>2618</v>
      </c>
    </row>
    <row r="2277" spans="1:4" x14ac:dyDescent="0.25">
      <c r="A2277" s="116" t="str">
        <f t="shared" si="35"/>
        <v>1602020300030.25</v>
      </c>
      <c r="B2277" s="117">
        <v>160202030003</v>
      </c>
      <c r="C2277" s="118">
        <v>0.25</v>
      </c>
      <c r="D2277" s="119" t="s">
        <v>2619</v>
      </c>
    </row>
    <row r="2278" spans="1:4" x14ac:dyDescent="0.25">
      <c r="A2278" s="116" t="str">
        <f t="shared" si="35"/>
        <v>1602020400010.3</v>
      </c>
      <c r="B2278" s="117">
        <v>160202040001</v>
      </c>
      <c r="C2278" s="118">
        <v>0.3</v>
      </c>
      <c r="D2278" s="119" t="s">
        <v>2620</v>
      </c>
    </row>
    <row r="2279" spans="1:4" x14ac:dyDescent="0.25">
      <c r="A2279" s="116" t="str">
        <f t="shared" si="35"/>
        <v>1602020408010.25</v>
      </c>
      <c r="B2279" s="117">
        <v>160202040801</v>
      </c>
      <c r="C2279" s="118">
        <v>0.25</v>
      </c>
      <c r="D2279" s="119" t="s">
        <v>2621</v>
      </c>
    </row>
    <row r="2280" spans="1:4" x14ac:dyDescent="0.25">
      <c r="A2280" s="116" t="str">
        <f t="shared" si="35"/>
        <v>1602020408020.25</v>
      </c>
      <c r="B2280" s="117">
        <v>160202040802</v>
      </c>
      <c r="C2280" s="118">
        <v>0.25</v>
      </c>
      <c r="D2280" s="119" t="s">
        <v>2622</v>
      </c>
    </row>
    <row r="2281" spans="1:4" x14ac:dyDescent="0.25">
      <c r="A2281" s="116" t="str">
        <f t="shared" si="35"/>
        <v>1602020408030.25</v>
      </c>
      <c r="B2281" s="117">
        <v>160202040803</v>
      </c>
      <c r="C2281" s="118">
        <v>0.25</v>
      </c>
      <c r="D2281" s="119" t="s">
        <v>2623</v>
      </c>
    </row>
    <row r="2282" spans="1:4" x14ac:dyDescent="0.25">
      <c r="A2282" s="116" t="str">
        <f t="shared" si="35"/>
        <v>160203020001N/A</v>
      </c>
      <c r="B2282" s="117">
        <v>160203020001</v>
      </c>
      <c r="C2282" s="118" t="s">
        <v>482</v>
      </c>
      <c r="D2282" s="119" t="s">
        <v>2312</v>
      </c>
    </row>
    <row r="2283" spans="1:4" x14ac:dyDescent="0.25">
      <c r="A2283" s="116" t="str">
        <f t="shared" si="35"/>
        <v>1602030200020.35</v>
      </c>
      <c r="B2283" s="117">
        <v>160203020002</v>
      </c>
      <c r="C2283" s="118">
        <v>0.35</v>
      </c>
      <c r="D2283" s="119" t="s">
        <v>2624</v>
      </c>
    </row>
    <row r="2284" spans="1:4" x14ac:dyDescent="0.25">
      <c r="A2284" s="116" t="str">
        <f t="shared" si="35"/>
        <v>1602030200030.2</v>
      </c>
      <c r="B2284" s="117">
        <v>160203020003</v>
      </c>
      <c r="C2284" s="118">
        <v>0.2</v>
      </c>
      <c r="D2284" s="119" t="s">
        <v>2625</v>
      </c>
    </row>
    <row r="2285" spans="1:4" x14ac:dyDescent="0.25">
      <c r="A2285" s="116" t="str">
        <f t="shared" si="35"/>
        <v>1602030200040.5</v>
      </c>
      <c r="B2285" s="117">
        <v>160203020004</v>
      </c>
      <c r="C2285" s="118">
        <v>0.5</v>
      </c>
      <c r="D2285" s="119" t="s">
        <v>2626</v>
      </c>
    </row>
    <row r="2286" spans="1:4" x14ac:dyDescent="0.25">
      <c r="A2286" s="116" t="str">
        <f t="shared" si="35"/>
        <v>1602030200050.5</v>
      </c>
      <c r="B2286" s="117">
        <v>160203020005</v>
      </c>
      <c r="C2286" s="118">
        <v>0.5</v>
      </c>
      <c r="D2286" s="119" t="s">
        <v>2627</v>
      </c>
    </row>
    <row r="2287" spans="1:4" x14ac:dyDescent="0.25">
      <c r="A2287" s="116" t="str">
        <f t="shared" si="35"/>
        <v>1602030200060.5</v>
      </c>
      <c r="B2287" s="117">
        <v>160203020006</v>
      </c>
      <c r="C2287" s="118">
        <v>0.5</v>
      </c>
      <c r="D2287" s="119" t="s">
        <v>2628</v>
      </c>
    </row>
    <row r="2288" spans="1:4" x14ac:dyDescent="0.25">
      <c r="A2288" s="116" t="str">
        <f t="shared" si="35"/>
        <v>1602030200070.7</v>
      </c>
      <c r="B2288" s="117">
        <v>160203020007</v>
      </c>
      <c r="C2288" s="118">
        <v>0.7</v>
      </c>
      <c r="D2288" s="119" t="s">
        <v>2629</v>
      </c>
    </row>
    <row r="2289" spans="1:4" x14ac:dyDescent="0.25">
      <c r="A2289" s="116" t="str">
        <f t="shared" si="35"/>
        <v>1602030200080.6</v>
      </c>
      <c r="B2289" s="117">
        <v>160203020008</v>
      </c>
      <c r="C2289" s="118">
        <f>50%+10%</f>
        <v>0.6</v>
      </c>
      <c r="D2289" s="119" t="s">
        <v>2630</v>
      </c>
    </row>
    <row r="2290" spans="1:4" x14ac:dyDescent="0.25">
      <c r="A2290" s="116" t="str">
        <f t="shared" si="35"/>
        <v>1602030200090.4</v>
      </c>
      <c r="B2290" s="117">
        <v>160203020009</v>
      </c>
      <c r="C2290" s="118">
        <v>0.4</v>
      </c>
      <c r="D2290" s="119" t="s">
        <v>2631</v>
      </c>
    </row>
    <row r="2291" spans="1:4" x14ac:dyDescent="0.25">
      <c r="A2291" s="116" t="str">
        <f t="shared" si="35"/>
        <v>1602030200100.3</v>
      </c>
      <c r="B2291" s="117">
        <v>160203020010</v>
      </c>
      <c r="C2291" s="118">
        <v>0.3</v>
      </c>
      <c r="D2291" s="119" t="s">
        <v>2632</v>
      </c>
    </row>
    <row r="2292" spans="1:4" x14ac:dyDescent="0.25">
      <c r="A2292" s="116" t="str">
        <f t="shared" si="35"/>
        <v>1602030200110.5</v>
      </c>
      <c r="B2292" s="117">
        <v>160203020011</v>
      </c>
      <c r="C2292" s="118">
        <v>0.5</v>
      </c>
      <c r="D2292" s="119" t="s">
        <v>2633</v>
      </c>
    </row>
    <row r="2293" spans="1:4" x14ac:dyDescent="0.25">
      <c r="A2293" s="116" t="str">
        <f t="shared" si="35"/>
        <v>1602030200120.3</v>
      </c>
      <c r="B2293" s="117">
        <v>160203020012</v>
      </c>
      <c r="C2293" s="118">
        <v>0.3</v>
      </c>
      <c r="D2293" s="119" t="s">
        <v>2634</v>
      </c>
    </row>
    <row r="2294" spans="1:4" x14ac:dyDescent="0.25">
      <c r="A2294" s="116" t="str">
        <f t="shared" si="35"/>
        <v>1602030200130.2</v>
      </c>
      <c r="B2294" s="117">
        <v>160203020013</v>
      </c>
      <c r="C2294" s="118">
        <v>0.2</v>
      </c>
      <c r="D2294" s="119" t="s">
        <v>2635</v>
      </c>
    </row>
    <row r="2295" spans="1:4" x14ac:dyDescent="0.25">
      <c r="A2295" s="116" t="str">
        <f t="shared" si="35"/>
        <v>1602030200140.4</v>
      </c>
      <c r="B2295" s="117">
        <v>160203020014</v>
      </c>
      <c r="C2295" s="118">
        <v>0.4</v>
      </c>
      <c r="D2295" s="119" t="s">
        <v>2636</v>
      </c>
    </row>
    <row r="2296" spans="1:4" x14ac:dyDescent="0.25">
      <c r="A2296" s="116" t="str">
        <f t="shared" si="35"/>
        <v>1602030200150.5</v>
      </c>
      <c r="B2296" s="117">
        <v>160203020015</v>
      </c>
      <c r="C2296" s="118">
        <v>0.5</v>
      </c>
      <c r="D2296" s="119" t="s">
        <v>2637</v>
      </c>
    </row>
    <row r="2297" spans="1:4" x14ac:dyDescent="0.25">
      <c r="A2297" s="116" t="str">
        <f t="shared" si="35"/>
        <v>1602030200160.4</v>
      </c>
      <c r="B2297" s="117">
        <v>160203020016</v>
      </c>
      <c r="C2297" s="118">
        <v>0.4</v>
      </c>
      <c r="D2297" s="119" t="s">
        <v>2638</v>
      </c>
    </row>
    <row r="2298" spans="1:4" x14ac:dyDescent="0.25">
      <c r="A2298" s="116" t="str">
        <f t="shared" si="35"/>
        <v>1602030200170.2</v>
      </c>
      <c r="B2298" s="117">
        <v>160203020017</v>
      </c>
      <c r="C2298" s="118">
        <v>0.2</v>
      </c>
      <c r="D2298" s="119" t="s">
        <v>2639</v>
      </c>
    </row>
    <row r="2299" spans="1:4" x14ac:dyDescent="0.25">
      <c r="A2299" s="116" t="str">
        <f t="shared" si="35"/>
        <v>1602030200180.1</v>
      </c>
      <c r="B2299" s="117">
        <v>160203020018</v>
      </c>
      <c r="C2299" s="118">
        <v>0.1</v>
      </c>
      <c r="D2299" s="119" t="s">
        <v>2640</v>
      </c>
    </row>
    <row r="2300" spans="1:4" x14ac:dyDescent="0.25">
      <c r="A2300" s="116" t="str">
        <f t="shared" si="35"/>
        <v>1602030200190.4</v>
      </c>
      <c r="B2300" s="117">
        <v>160203020019</v>
      </c>
      <c r="C2300" s="118">
        <v>0.4</v>
      </c>
      <c r="D2300" s="119" t="s">
        <v>2641</v>
      </c>
    </row>
    <row r="2301" spans="1:4" x14ac:dyDescent="0.25">
      <c r="A2301" s="116" t="str">
        <f t="shared" si="35"/>
        <v>1602030200201</v>
      </c>
      <c r="B2301" s="117">
        <v>160203020020</v>
      </c>
      <c r="C2301" s="118">
        <v>1</v>
      </c>
      <c r="D2301" s="119" t="s">
        <v>1140</v>
      </c>
    </row>
    <row r="2302" spans="1:4" x14ac:dyDescent="0.25">
      <c r="A2302" s="116" t="str">
        <f t="shared" si="35"/>
        <v>1603010100010.4</v>
      </c>
      <c r="B2302" s="117">
        <v>160301010001</v>
      </c>
      <c r="C2302" s="118">
        <v>0.4</v>
      </c>
      <c r="D2302" s="119" t="s">
        <v>2642</v>
      </c>
    </row>
    <row r="2303" spans="1:4" x14ac:dyDescent="0.25">
      <c r="A2303" s="116" t="str">
        <f t="shared" si="35"/>
        <v>1603010100020.2</v>
      </c>
      <c r="B2303" s="117">
        <v>160301010002</v>
      </c>
      <c r="C2303" s="118">
        <v>0.2</v>
      </c>
      <c r="D2303" s="119" t="s">
        <v>2643</v>
      </c>
    </row>
    <row r="2304" spans="1:4" x14ac:dyDescent="0.25">
      <c r="A2304" s="116" t="str">
        <f t="shared" si="35"/>
        <v>1603010100030.5</v>
      </c>
      <c r="B2304" s="117">
        <v>160301010003</v>
      </c>
      <c r="C2304" s="118">
        <v>0.5</v>
      </c>
      <c r="D2304" s="119" t="s">
        <v>2644</v>
      </c>
    </row>
    <row r="2305" spans="1:4" x14ac:dyDescent="0.25">
      <c r="A2305" s="116" t="str">
        <f t="shared" si="35"/>
        <v>1603010100040.2</v>
      </c>
      <c r="B2305" s="117">
        <v>160301010004</v>
      </c>
      <c r="C2305" s="118">
        <v>0.2</v>
      </c>
      <c r="D2305" s="119" t="s">
        <v>2645</v>
      </c>
    </row>
    <row r="2306" spans="1:4" x14ac:dyDescent="0.25">
      <c r="A2306" s="116" t="str">
        <f t="shared" ref="A2306:A2369" si="36">CONCATENATE(B2306,C2306)</f>
        <v>1603010100050.2</v>
      </c>
      <c r="B2306" s="117">
        <v>160301010005</v>
      </c>
      <c r="C2306" s="118">
        <v>0.2</v>
      </c>
      <c r="D2306" s="119" t="s">
        <v>2646</v>
      </c>
    </row>
    <row r="2307" spans="1:4" x14ac:dyDescent="0.25">
      <c r="A2307" s="116" t="str">
        <f t="shared" si="36"/>
        <v>1603010100060.35</v>
      </c>
      <c r="B2307" s="117">
        <v>160301010006</v>
      </c>
      <c r="C2307" s="118">
        <v>0.35</v>
      </c>
      <c r="D2307" s="119" t="s">
        <v>2647</v>
      </c>
    </row>
    <row r="2308" spans="1:4" x14ac:dyDescent="0.25">
      <c r="A2308" s="116" t="str">
        <f t="shared" si="36"/>
        <v>1603010100070.2</v>
      </c>
      <c r="B2308" s="117">
        <v>160301010007</v>
      </c>
      <c r="C2308" s="118">
        <v>0.2</v>
      </c>
      <c r="D2308" s="119" t="s">
        <v>2648</v>
      </c>
    </row>
    <row r="2309" spans="1:4" x14ac:dyDescent="0.25">
      <c r="A2309" s="116" t="str">
        <f t="shared" si="36"/>
        <v>1603010100080.2</v>
      </c>
      <c r="B2309" s="117">
        <v>160301010008</v>
      </c>
      <c r="C2309" s="118">
        <v>0.2</v>
      </c>
      <c r="D2309" s="119" t="s">
        <v>2649</v>
      </c>
    </row>
    <row r="2310" spans="1:4" x14ac:dyDescent="0.25">
      <c r="A2310" s="116" t="str">
        <f t="shared" si="36"/>
        <v>1603010100090.1</v>
      </c>
      <c r="B2310" s="117">
        <v>160301010009</v>
      </c>
      <c r="C2310" s="118">
        <v>0.1</v>
      </c>
      <c r="D2310" s="119" t="s">
        <v>2650</v>
      </c>
    </row>
    <row r="2311" spans="1:4" x14ac:dyDescent="0.25">
      <c r="A2311" s="116" t="str">
        <f t="shared" si="36"/>
        <v>1603010100100.3</v>
      </c>
      <c r="B2311" s="117">
        <v>160301010010</v>
      </c>
      <c r="C2311" s="118">
        <v>0.3</v>
      </c>
      <c r="D2311" s="119" t="s">
        <v>758</v>
      </c>
    </row>
    <row r="2312" spans="1:4" x14ac:dyDescent="0.25">
      <c r="A2312" s="116" t="str">
        <f t="shared" si="36"/>
        <v>1603010100110.15</v>
      </c>
      <c r="B2312" s="117">
        <v>160301010011</v>
      </c>
      <c r="C2312" s="118">
        <v>0.15</v>
      </c>
      <c r="D2312" s="119" t="s">
        <v>2651</v>
      </c>
    </row>
    <row r="2313" spans="1:4" x14ac:dyDescent="0.25">
      <c r="A2313" s="116" t="str">
        <f t="shared" si="36"/>
        <v>1603010100120.2</v>
      </c>
      <c r="B2313" s="117">
        <v>160301010012</v>
      </c>
      <c r="C2313" s="118">
        <v>0.2</v>
      </c>
      <c r="D2313" s="119" t="s">
        <v>2652</v>
      </c>
    </row>
    <row r="2314" spans="1:4" x14ac:dyDescent="0.25">
      <c r="A2314" s="116" t="str">
        <f t="shared" si="36"/>
        <v>1603010100131</v>
      </c>
      <c r="B2314" s="117">
        <v>160301010013</v>
      </c>
      <c r="C2314" s="118">
        <v>1</v>
      </c>
      <c r="D2314" s="119" t="s">
        <v>2653</v>
      </c>
    </row>
    <row r="2315" spans="1:4" x14ac:dyDescent="0.25">
      <c r="A2315" s="116" t="str">
        <f t="shared" si="36"/>
        <v>1603010100140.4</v>
      </c>
      <c r="B2315" s="117">
        <v>160301010014</v>
      </c>
      <c r="C2315" s="118">
        <v>0.4</v>
      </c>
      <c r="D2315" s="119" t="s">
        <v>2654</v>
      </c>
    </row>
    <row r="2316" spans="1:4" x14ac:dyDescent="0.25">
      <c r="A2316" s="116" t="str">
        <f t="shared" si="36"/>
        <v>1603010101010.1</v>
      </c>
      <c r="B2316" s="117">
        <v>160301010101</v>
      </c>
      <c r="C2316" s="118">
        <v>0.1</v>
      </c>
      <c r="D2316" s="119" t="s">
        <v>2655</v>
      </c>
    </row>
    <row r="2317" spans="1:4" x14ac:dyDescent="0.25">
      <c r="A2317" s="116" t="str">
        <f t="shared" si="36"/>
        <v>1603010101020.3</v>
      </c>
      <c r="B2317" s="117">
        <v>160301010102</v>
      </c>
      <c r="C2317" s="118">
        <v>0.3</v>
      </c>
      <c r="D2317" s="119" t="s">
        <v>2656</v>
      </c>
    </row>
    <row r="2318" spans="1:4" x14ac:dyDescent="0.25">
      <c r="A2318" s="116" t="str">
        <f t="shared" si="36"/>
        <v>1603010101030.25</v>
      </c>
      <c r="B2318" s="117">
        <v>160301010103</v>
      </c>
      <c r="C2318" s="118">
        <v>0.25</v>
      </c>
      <c r="D2318" s="119" t="s">
        <v>2657</v>
      </c>
    </row>
    <row r="2319" spans="1:4" x14ac:dyDescent="0.25">
      <c r="A2319" s="116" t="str">
        <f t="shared" si="36"/>
        <v>1603010101040.3</v>
      </c>
      <c r="B2319" s="117">
        <v>160301010104</v>
      </c>
      <c r="C2319" s="118">
        <v>0.3</v>
      </c>
      <c r="D2319" s="119" t="s">
        <v>2658</v>
      </c>
    </row>
    <row r="2320" spans="1:4" x14ac:dyDescent="0.25">
      <c r="A2320" s="116" t="str">
        <f t="shared" si="36"/>
        <v>1603010101050.5</v>
      </c>
      <c r="B2320" s="117">
        <v>160301010105</v>
      </c>
      <c r="C2320" s="118">
        <v>0.5</v>
      </c>
      <c r="D2320" s="119" t="s">
        <v>2659</v>
      </c>
    </row>
    <row r="2321" spans="1:4" x14ac:dyDescent="0.25">
      <c r="A2321" s="116" t="str">
        <f t="shared" si="36"/>
        <v>1603010101060</v>
      </c>
      <c r="B2321" s="117">
        <v>160301010106</v>
      </c>
      <c r="C2321" s="118">
        <v>0</v>
      </c>
      <c r="D2321" s="119" t="s">
        <v>2660</v>
      </c>
    </row>
    <row r="2322" spans="1:4" x14ac:dyDescent="0.25">
      <c r="A2322" s="116" t="str">
        <f t="shared" si="36"/>
        <v>1603010101070</v>
      </c>
      <c r="B2322" s="117">
        <v>160301010107</v>
      </c>
      <c r="C2322" s="118">
        <v>0</v>
      </c>
      <c r="D2322" s="119" t="s">
        <v>2661</v>
      </c>
    </row>
    <row r="2323" spans="1:4" x14ac:dyDescent="0.25">
      <c r="A2323" s="116" t="str">
        <f t="shared" si="36"/>
        <v>1603010105010.4</v>
      </c>
      <c r="B2323" s="117">
        <v>160301010501</v>
      </c>
      <c r="C2323" s="118">
        <v>0.4</v>
      </c>
      <c r="D2323" s="119" t="s">
        <v>2662</v>
      </c>
    </row>
    <row r="2324" spans="1:4" x14ac:dyDescent="0.25">
      <c r="A2324" s="116" t="str">
        <f t="shared" si="36"/>
        <v>1603010105020.25</v>
      </c>
      <c r="B2324" s="117">
        <v>160301010502</v>
      </c>
      <c r="C2324" s="118">
        <v>0.25</v>
      </c>
      <c r="D2324" s="119" t="s">
        <v>2663</v>
      </c>
    </row>
    <row r="2325" spans="1:4" x14ac:dyDescent="0.25">
      <c r="A2325" s="116" t="str">
        <f t="shared" si="36"/>
        <v>1603010105030.25</v>
      </c>
      <c r="B2325" s="117">
        <v>160301010503</v>
      </c>
      <c r="C2325" s="118">
        <v>0.25</v>
      </c>
      <c r="D2325" s="119" t="s">
        <v>2664</v>
      </c>
    </row>
    <row r="2326" spans="1:4" x14ac:dyDescent="0.25">
      <c r="A2326" s="116" t="str">
        <f t="shared" si="36"/>
        <v>1603010105040.4</v>
      </c>
      <c r="B2326" s="117">
        <v>160301010504</v>
      </c>
      <c r="C2326" s="118">
        <v>0.4</v>
      </c>
      <c r="D2326" s="119" t="s">
        <v>2665</v>
      </c>
    </row>
    <row r="2327" spans="1:4" x14ac:dyDescent="0.25">
      <c r="A2327" s="116" t="str">
        <f t="shared" si="36"/>
        <v>1603010105050.5</v>
      </c>
      <c r="B2327" s="117">
        <v>160301010505</v>
      </c>
      <c r="C2327" s="118">
        <v>0.5</v>
      </c>
      <c r="D2327" s="119" t="s">
        <v>2666</v>
      </c>
    </row>
    <row r="2328" spans="1:4" x14ac:dyDescent="0.25">
      <c r="A2328" s="116" t="str">
        <f t="shared" si="36"/>
        <v>1603010105060.35</v>
      </c>
      <c r="B2328" s="117">
        <v>160301010506</v>
      </c>
      <c r="C2328" s="118">
        <v>0.35</v>
      </c>
      <c r="D2328" s="119" t="s">
        <v>2667</v>
      </c>
    </row>
    <row r="2329" spans="1:4" x14ac:dyDescent="0.25">
      <c r="A2329" s="116" t="str">
        <f t="shared" si="36"/>
        <v>1603010105070.25</v>
      </c>
      <c r="B2329" s="117">
        <v>160301010507</v>
      </c>
      <c r="C2329" s="118">
        <v>0.25</v>
      </c>
      <c r="D2329" s="119" t="s">
        <v>2668</v>
      </c>
    </row>
    <row r="2330" spans="1:4" x14ac:dyDescent="0.25">
      <c r="A2330" s="116" t="str">
        <f t="shared" si="36"/>
        <v>1603010105080.25</v>
      </c>
      <c r="B2330" s="117">
        <v>160301010508</v>
      </c>
      <c r="C2330" s="118">
        <v>0.25</v>
      </c>
      <c r="D2330" s="119" t="s">
        <v>2669</v>
      </c>
    </row>
    <row r="2331" spans="1:4" x14ac:dyDescent="0.25">
      <c r="A2331" s="116" t="str">
        <f t="shared" si="36"/>
        <v>1603010105090.25</v>
      </c>
      <c r="B2331" s="117">
        <v>160301010509</v>
      </c>
      <c r="C2331" s="118">
        <v>0.25</v>
      </c>
      <c r="D2331" s="119" t="s">
        <v>2670</v>
      </c>
    </row>
    <row r="2332" spans="1:4" x14ac:dyDescent="0.25">
      <c r="A2332" s="116" t="str">
        <f t="shared" si="36"/>
        <v>1603010105100.25</v>
      </c>
      <c r="B2332" s="117">
        <v>160301010510</v>
      </c>
      <c r="C2332" s="118">
        <v>0.25</v>
      </c>
      <c r="D2332" s="119" t="s">
        <v>2671</v>
      </c>
    </row>
    <row r="2333" spans="1:4" x14ac:dyDescent="0.25">
      <c r="A2333" s="116" t="str">
        <f t="shared" si="36"/>
        <v>1603010105110.25</v>
      </c>
      <c r="B2333" s="117">
        <v>160301010511</v>
      </c>
      <c r="C2333" s="118">
        <v>0.25</v>
      </c>
      <c r="D2333" s="119" t="s">
        <v>2672</v>
      </c>
    </row>
    <row r="2334" spans="1:4" x14ac:dyDescent="0.25">
      <c r="A2334" s="116" t="str">
        <f t="shared" si="36"/>
        <v>1603010107010.25</v>
      </c>
      <c r="B2334" s="117">
        <v>160301010701</v>
      </c>
      <c r="C2334" s="118">
        <v>0.25</v>
      </c>
      <c r="D2334" s="119" t="s">
        <v>2673</v>
      </c>
    </row>
    <row r="2335" spans="1:4" x14ac:dyDescent="0.25">
      <c r="A2335" s="116" t="str">
        <f t="shared" si="36"/>
        <v>1603010107020.25</v>
      </c>
      <c r="B2335" s="117">
        <v>160301010702</v>
      </c>
      <c r="C2335" s="118">
        <v>0.25</v>
      </c>
      <c r="D2335" s="119" t="s">
        <v>2674</v>
      </c>
    </row>
    <row r="2336" spans="1:4" x14ac:dyDescent="0.25">
      <c r="A2336" s="116" t="str">
        <f t="shared" si="36"/>
        <v>1603010107030.35</v>
      </c>
      <c r="B2336" s="117">
        <v>160301010703</v>
      </c>
      <c r="C2336" s="118">
        <v>0.35</v>
      </c>
      <c r="D2336" s="119" t="s">
        <v>2675</v>
      </c>
    </row>
    <row r="2337" spans="1:4" x14ac:dyDescent="0.25">
      <c r="A2337" s="116" t="str">
        <f t="shared" si="36"/>
        <v>1603010107040.25</v>
      </c>
      <c r="B2337" s="117">
        <v>160301010704</v>
      </c>
      <c r="C2337" s="118">
        <v>0.25</v>
      </c>
      <c r="D2337" s="119" t="s">
        <v>2676</v>
      </c>
    </row>
    <row r="2338" spans="1:4" x14ac:dyDescent="0.25">
      <c r="A2338" s="116" t="str">
        <f t="shared" si="36"/>
        <v>1603010107050.25</v>
      </c>
      <c r="B2338" s="117">
        <v>160301010705</v>
      </c>
      <c r="C2338" s="118">
        <v>0.25</v>
      </c>
      <c r="D2338" s="119" t="s">
        <v>2677</v>
      </c>
    </row>
    <row r="2339" spans="1:4" x14ac:dyDescent="0.25">
      <c r="A2339" s="116" t="str">
        <f t="shared" si="36"/>
        <v>1603010108010.4</v>
      </c>
      <c r="B2339" s="117">
        <v>160301010801</v>
      </c>
      <c r="C2339" s="118">
        <v>0.4</v>
      </c>
      <c r="D2339" s="119" t="s">
        <v>2678</v>
      </c>
    </row>
    <row r="2340" spans="1:4" x14ac:dyDescent="0.25">
      <c r="A2340" s="116" t="str">
        <f t="shared" si="36"/>
        <v>1603010108020.25</v>
      </c>
      <c r="B2340" s="117">
        <v>160301010802</v>
      </c>
      <c r="C2340" s="118">
        <v>0.25</v>
      </c>
      <c r="D2340" s="119" t="s">
        <v>2679</v>
      </c>
    </row>
    <row r="2341" spans="1:4" x14ac:dyDescent="0.25">
      <c r="A2341" s="116" t="str">
        <f t="shared" si="36"/>
        <v>1603010108030.5</v>
      </c>
      <c r="B2341" s="117">
        <v>160301010803</v>
      </c>
      <c r="C2341" s="118">
        <v>0.5</v>
      </c>
      <c r="D2341" s="119" t="s">
        <v>1103</v>
      </c>
    </row>
    <row r="2342" spans="1:4" x14ac:dyDescent="0.25">
      <c r="A2342" s="116" t="str">
        <f t="shared" si="36"/>
        <v>1603010108040.5</v>
      </c>
      <c r="B2342" s="117">
        <v>160301010804</v>
      </c>
      <c r="C2342" s="118">
        <v>0.5</v>
      </c>
      <c r="D2342" s="119" t="s">
        <v>547</v>
      </c>
    </row>
    <row r="2343" spans="1:4" x14ac:dyDescent="0.25">
      <c r="A2343" s="116" t="str">
        <f t="shared" si="36"/>
        <v>1603010108050.25</v>
      </c>
      <c r="B2343" s="117">
        <v>160301010805</v>
      </c>
      <c r="C2343" s="118">
        <v>0.25</v>
      </c>
      <c r="D2343" s="119" t="s">
        <v>2680</v>
      </c>
    </row>
    <row r="2344" spans="1:4" x14ac:dyDescent="0.25">
      <c r="A2344" s="116" t="str">
        <f t="shared" si="36"/>
        <v>1603010108060.25</v>
      </c>
      <c r="B2344" s="117">
        <v>160301010806</v>
      </c>
      <c r="C2344" s="118">
        <v>0.25</v>
      </c>
      <c r="D2344" s="119" t="s">
        <v>2681</v>
      </c>
    </row>
    <row r="2345" spans="1:4" x14ac:dyDescent="0.25">
      <c r="A2345" s="116" t="str">
        <f t="shared" si="36"/>
        <v>1603010108070.75</v>
      </c>
      <c r="B2345" s="117">
        <v>160301010807</v>
      </c>
      <c r="C2345" s="118">
        <v>0.75</v>
      </c>
      <c r="D2345" s="119" t="s">
        <v>2682</v>
      </c>
    </row>
    <row r="2346" spans="1:4" x14ac:dyDescent="0.25">
      <c r="A2346" s="116" t="str">
        <f t="shared" si="36"/>
        <v>1603010108080.25</v>
      </c>
      <c r="B2346" s="117">
        <v>160301010808</v>
      </c>
      <c r="C2346" s="118">
        <v>0.25</v>
      </c>
      <c r="D2346" s="119" t="s">
        <v>2683</v>
      </c>
    </row>
    <row r="2347" spans="1:4" x14ac:dyDescent="0.25">
      <c r="A2347" s="116" t="str">
        <f t="shared" si="36"/>
        <v>1603010108090.25</v>
      </c>
      <c r="B2347" s="117">
        <v>160301010809</v>
      </c>
      <c r="C2347" s="118">
        <v>0.25</v>
      </c>
      <c r="D2347" s="119" t="s">
        <v>2684</v>
      </c>
    </row>
    <row r="2348" spans="1:4" x14ac:dyDescent="0.25">
      <c r="A2348" s="116" t="str">
        <f t="shared" si="36"/>
        <v>1603010108100.25</v>
      </c>
      <c r="B2348" s="117">
        <v>160301010810</v>
      </c>
      <c r="C2348" s="118">
        <v>0.25</v>
      </c>
      <c r="D2348" s="119" t="s">
        <v>2685</v>
      </c>
    </row>
    <row r="2349" spans="1:4" x14ac:dyDescent="0.25">
      <c r="A2349" s="116" t="str">
        <f t="shared" si="36"/>
        <v>1603010108110.25</v>
      </c>
      <c r="B2349" s="117">
        <v>160301010811</v>
      </c>
      <c r="C2349" s="118">
        <v>0.25</v>
      </c>
      <c r="D2349" s="119" t="s">
        <v>2686</v>
      </c>
    </row>
    <row r="2350" spans="1:4" x14ac:dyDescent="0.25">
      <c r="A2350" s="116" t="str">
        <f t="shared" si="36"/>
        <v>1603010108120.5</v>
      </c>
      <c r="B2350" s="117">
        <v>160301010812</v>
      </c>
      <c r="C2350" s="118">
        <v>0.5</v>
      </c>
      <c r="D2350" s="119" t="s">
        <v>1354</v>
      </c>
    </row>
    <row r="2351" spans="1:4" x14ac:dyDescent="0.25">
      <c r="A2351" s="116" t="str">
        <f t="shared" si="36"/>
        <v>1603010108130.4</v>
      </c>
      <c r="B2351" s="117">
        <v>160301010813</v>
      </c>
      <c r="C2351" s="118">
        <v>0.4</v>
      </c>
      <c r="D2351" s="119" t="s">
        <v>563</v>
      </c>
    </row>
    <row r="2352" spans="1:4" x14ac:dyDescent="0.25">
      <c r="A2352" s="116" t="str">
        <f t="shared" si="36"/>
        <v>1603020100010.1</v>
      </c>
      <c r="B2352" s="117">
        <v>160302010001</v>
      </c>
      <c r="C2352" s="118">
        <v>0.1</v>
      </c>
      <c r="D2352" s="119" t="s">
        <v>2687</v>
      </c>
    </row>
    <row r="2353" spans="1:4" x14ac:dyDescent="0.25">
      <c r="A2353" s="116" t="str">
        <f t="shared" si="36"/>
        <v>1603020100020.5</v>
      </c>
      <c r="B2353" s="117">
        <v>160302010002</v>
      </c>
      <c r="C2353" s="118">
        <v>0.5</v>
      </c>
      <c r="D2353" s="119" t="s">
        <v>2688</v>
      </c>
    </row>
    <row r="2354" spans="1:4" x14ac:dyDescent="0.25">
      <c r="A2354" s="116" t="str">
        <f t="shared" si="36"/>
        <v>1603020100030.1</v>
      </c>
      <c r="B2354" s="117">
        <v>160302010003</v>
      </c>
      <c r="C2354" s="118">
        <v>0.1</v>
      </c>
      <c r="D2354" s="119" t="s">
        <v>2689</v>
      </c>
    </row>
    <row r="2355" spans="1:4" x14ac:dyDescent="0.25">
      <c r="A2355" s="116" t="str">
        <f t="shared" si="36"/>
        <v>1603020100040.3</v>
      </c>
      <c r="B2355" s="117">
        <v>160302010004</v>
      </c>
      <c r="C2355" s="118">
        <v>0.3</v>
      </c>
      <c r="D2355" s="119" t="s">
        <v>2690</v>
      </c>
    </row>
    <row r="2356" spans="1:4" x14ac:dyDescent="0.25">
      <c r="A2356" s="116" t="str">
        <f t="shared" si="36"/>
        <v>1603020100050.75</v>
      </c>
      <c r="B2356" s="117">
        <v>160302010005</v>
      </c>
      <c r="C2356" s="118">
        <v>0.75</v>
      </c>
      <c r="D2356" s="119" t="s">
        <v>2691</v>
      </c>
    </row>
    <row r="2357" spans="1:4" x14ac:dyDescent="0.25">
      <c r="A2357" s="116" t="str">
        <f t="shared" si="36"/>
        <v>1603020100060.5</v>
      </c>
      <c r="B2357" s="117">
        <v>160302010006</v>
      </c>
      <c r="C2357" s="118">
        <v>0.5</v>
      </c>
      <c r="D2357" s="119" t="s">
        <v>846</v>
      </c>
    </row>
    <row r="2358" spans="1:4" x14ac:dyDescent="0.25">
      <c r="A2358" s="116" t="str">
        <f t="shared" si="36"/>
        <v>1603020100070.2</v>
      </c>
      <c r="B2358" s="117">
        <v>160302010007</v>
      </c>
      <c r="C2358" s="118">
        <v>0.2</v>
      </c>
      <c r="D2358" s="119" t="s">
        <v>2692</v>
      </c>
    </row>
    <row r="2359" spans="1:4" x14ac:dyDescent="0.25">
      <c r="A2359" s="116" t="str">
        <f t="shared" si="36"/>
        <v>1603020100080.3</v>
      </c>
      <c r="B2359" s="117">
        <v>160302010008</v>
      </c>
      <c r="C2359" s="118">
        <v>0.3</v>
      </c>
      <c r="D2359" s="119" t="s">
        <v>2693</v>
      </c>
    </row>
    <row r="2360" spans="1:4" x14ac:dyDescent="0.25">
      <c r="A2360" s="116" t="str">
        <f t="shared" si="36"/>
        <v>1603020100090.4</v>
      </c>
      <c r="B2360" s="117">
        <v>160302010009</v>
      </c>
      <c r="C2360" s="118">
        <v>0.4</v>
      </c>
      <c r="D2360" s="119" t="s">
        <v>2694</v>
      </c>
    </row>
    <row r="2361" spans="1:4" x14ac:dyDescent="0.25">
      <c r="A2361" s="116" t="str">
        <f t="shared" si="36"/>
        <v>1603020100100.15</v>
      </c>
      <c r="B2361" s="117">
        <v>160302010010</v>
      </c>
      <c r="C2361" s="118">
        <v>0.15</v>
      </c>
      <c r="D2361" s="119" t="s">
        <v>2695</v>
      </c>
    </row>
    <row r="2362" spans="1:4" x14ac:dyDescent="0.25">
      <c r="A2362" s="116" t="str">
        <f t="shared" si="36"/>
        <v>1603020100110.1</v>
      </c>
      <c r="B2362" s="117">
        <v>160302010011</v>
      </c>
      <c r="C2362" s="118">
        <v>0.1</v>
      </c>
      <c r="D2362" s="119" t="s">
        <v>2696</v>
      </c>
    </row>
    <row r="2363" spans="1:4" x14ac:dyDescent="0.25">
      <c r="A2363" s="116" t="str">
        <f t="shared" si="36"/>
        <v>1603020100120.2</v>
      </c>
      <c r="B2363" s="117">
        <v>160302010012</v>
      </c>
      <c r="C2363" s="118">
        <v>0.2</v>
      </c>
      <c r="D2363" s="119" t="s">
        <v>2697</v>
      </c>
    </row>
    <row r="2364" spans="1:4" x14ac:dyDescent="0.25">
      <c r="A2364" s="116" t="str">
        <f t="shared" si="36"/>
        <v>1603020100130</v>
      </c>
      <c r="B2364" s="117">
        <v>160302010013</v>
      </c>
      <c r="C2364" s="118">
        <v>0</v>
      </c>
      <c r="D2364" s="119" t="s">
        <v>2698</v>
      </c>
    </row>
    <row r="2365" spans="1:4" x14ac:dyDescent="0.25">
      <c r="A2365" s="116" t="str">
        <f t="shared" si="36"/>
        <v>1603020100140.4</v>
      </c>
      <c r="B2365" s="117">
        <v>160302010014</v>
      </c>
      <c r="C2365" s="118">
        <v>0.4</v>
      </c>
      <c r="D2365" s="119" t="s">
        <v>2699</v>
      </c>
    </row>
    <row r="2366" spans="1:4" x14ac:dyDescent="0.25">
      <c r="A2366" s="116" t="str">
        <f t="shared" si="36"/>
        <v>1603020100150.15</v>
      </c>
      <c r="B2366" s="117">
        <v>160302010015</v>
      </c>
      <c r="C2366" s="118">
        <v>0.15</v>
      </c>
      <c r="D2366" s="119" t="s">
        <v>2700</v>
      </c>
    </row>
    <row r="2367" spans="1:4" x14ac:dyDescent="0.25">
      <c r="A2367" s="116" t="str">
        <f t="shared" si="36"/>
        <v>1603020100160.6</v>
      </c>
      <c r="B2367" s="117">
        <v>160302010016</v>
      </c>
      <c r="C2367" s="118">
        <v>0.6</v>
      </c>
      <c r="D2367" s="119" t="s">
        <v>2701</v>
      </c>
    </row>
    <row r="2368" spans="1:4" x14ac:dyDescent="0.25">
      <c r="A2368" s="116" t="str">
        <f t="shared" si="36"/>
        <v>1603020100170.5</v>
      </c>
      <c r="B2368" s="117">
        <v>160302010017</v>
      </c>
      <c r="C2368" s="118">
        <v>0.5</v>
      </c>
      <c r="D2368" s="119" t="s">
        <v>2702</v>
      </c>
    </row>
    <row r="2369" spans="1:4" x14ac:dyDescent="0.25">
      <c r="A2369" s="116" t="str">
        <f t="shared" si="36"/>
        <v>1603020100180.2</v>
      </c>
      <c r="B2369" s="117">
        <v>160302010018</v>
      </c>
      <c r="C2369" s="118">
        <v>0.2</v>
      </c>
      <c r="D2369" s="119" t="s">
        <v>2703</v>
      </c>
    </row>
    <row r="2370" spans="1:4" x14ac:dyDescent="0.25">
      <c r="A2370" s="116" t="str">
        <f t="shared" ref="A2370:A2433" si="37">CONCATENATE(B2370,C2370)</f>
        <v>1603020100190.1</v>
      </c>
      <c r="B2370" s="117">
        <v>160302010019</v>
      </c>
      <c r="C2370" s="118">
        <v>0.1</v>
      </c>
      <c r="D2370" s="119" t="s">
        <v>2704</v>
      </c>
    </row>
    <row r="2371" spans="1:4" x14ac:dyDescent="0.25">
      <c r="A2371" s="116" t="str">
        <f t="shared" si="37"/>
        <v>1603020100200.4</v>
      </c>
      <c r="B2371" s="117">
        <v>160302010020</v>
      </c>
      <c r="C2371" s="118">
        <v>0.4</v>
      </c>
      <c r="D2371" s="119" t="s">
        <v>2705</v>
      </c>
    </row>
    <row r="2372" spans="1:4" x14ac:dyDescent="0.25">
      <c r="A2372" s="116" t="str">
        <f t="shared" si="37"/>
        <v>1603020103010.25</v>
      </c>
      <c r="B2372" s="117">
        <v>160302010301</v>
      </c>
      <c r="C2372" s="118">
        <v>0.25</v>
      </c>
      <c r="D2372" s="119" t="s">
        <v>2706</v>
      </c>
    </row>
    <row r="2373" spans="1:4" x14ac:dyDescent="0.25">
      <c r="A2373" s="116" t="str">
        <f t="shared" si="37"/>
        <v>1603020103020.25</v>
      </c>
      <c r="B2373" s="117">
        <v>160302010302</v>
      </c>
      <c r="C2373" s="118">
        <v>0.25</v>
      </c>
      <c r="D2373" s="119" t="s">
        <v>2707</v>
      </c>
    </row>
    <row r="2374" spans="1:4" x14ac:dyDescent="0.25">
      <c r="A2374" s="116" t="str">
        <f t="shared" si="37"/>
        <v>1603020103030.25</v>
      </c>
      <c r="B2374" s="117">
        <v>160302010303</v>
      </c>
      <c r="C2374" s="118">
        <v>0.25</v>
      </c>
      <c r="D2374" s="119" t="s">
        <v>2708</v>
      </c>
    </row>
    <row r="2375" spans="1:4" x14ac:dyDescent="0.25">
      <c r="A2375" s="116" t="str">
        <f t="shared" si="37"/>
        <v>1603020103040.25</v>
      </c>
      <c r="B2375" s="117">
        <v>160302010304</v>
      </c>
      <c r="C2375" s="118">
        <v>0.25</v>
      </c>
      <c r="D2375" s="119" t="s">
        <v>2709</v>
      </c>
    </row>
    <row r="2376" spans="1:4" x14ac:dyDescent="0.25">
      <c r="A2376" s="116" t="str">
        <f t="shared" si="37"/>
        <v>1603020103050.25</v>
      </c>
      <c r="B2376" s="117">
        <v>160302010305</v>
      </c>
      <c r="C2376" s="118">
        <v>0.25</v>
      </c>
      <c r="D2376" s="119" t="s">
        <v>2710</v>
      </c>
    </row>
    <row r="2377" spans="1:4" x14ac:dyDescent="0.25">
      <c r="A2377" s="116" t="str">
        <f t="shared" si="37"/>
        <v>1603020105010.25</v>
      </c>
      <c r="B2377" s="117">
        <v>160302010501</v>
      </c>
      <c r="C2377" s="118">
        <v>0.25</v>
      </c>
      <c r="D2377" s="119" t="s">
        <v>2711</v>
      </c>
    </row>
    <row r="2378" spans="1:4" x14ac:dyDescent="0.25">
      <c r="A2378" s="116" t="str">
        <f t="shared" si="37"/>
        <v>1603020105020.25</v>
      </c>
      <c r="B2378" s="117">
        <v>160302010502</v>
      </c>
      <c r="C2378" s="118">
        <v>0.25</v>
      </c>
      <c r="D2378" s="119" t="s">
        <v>2712</v>
      </c>
    </row>
    <row r="2379" spans="1:4" x14ac:dyDescent="0.25">
      <c r="A2379" s="116" t="str">
        <f t="shared" si="37"/>
        <v>1603020105030.5</v>
      </c>
      <c r="B2379" s="117">
        <v>160302010503</v>
      </c>
      <c r="C2379" s="118">
        <v>0.5</v>
      </c>
      <c r="D2379" s="119" t="s">
        <v>2713</v>
      </c>
    </row>
    <row r="2380" spans="1:4" x14ac:dyDescent="0.25">
      <c r="A2380" s="116" t="str">
        <f t="shared" si="37"/>
        <v>1603020105040.5</v>
      </c>
      <c r="B2380" s="117">
        <v>160302010504</v>
      </c>
      <c r="C2380" s="118">
        <v>0.5</v>
      </c>
      <c r="D2380" s="119" t="s">
        <v>626</v>
      </c>
    </row>
    <row r="2381" spans="1:4" x14ac:dyDescent="0.25">
      <c r="A2381" s="116" t="str">
        <f t="shared" si="37"/>
        <v>1603020105050.5</v>
      </c>
      <c r="B2381" s="117">
        <v>160302010505</v>
      </c>
      <c r="C2381" s="118">
        <v>0.5</v>
      </c>
      <c r="D2381" s="119" t="s">
        <v>843</v>
      </c>
    </row>
    <row r="2382" spans="1:4" x14ac:dyDescent="0.25">
      <c r="A2382" s="116" t="str">
        <f t="shared" si="37"/>
        <v>1603020105060.5</v>
      </c>
      <c r="B2382" s="117">
        <v>160302010506</v>
      </c>
      <c r="C2382" s="118">
        <v>0.5</v>
      </c>
      <c r="D2382" s="119" t="s">
        <v>853</v>
      </c>
    </row>
    <row r="2383" spans="1:4" x14ac:dyDescent="0.25">
      <c r="A2383" s="116" t="str">
        <f t="shared" si="37"/>
        <v>1603020105070.25</v>
      </c>
      <c r="B2383" s="117">
        <v>160302010507</v>
      </c>
      <c r="C2383" s="118">
        <v>0.25</v>
      </c>
      <c r="D2383" s="119" t="s">
        <v>2714</v>
      </c>
    </row>
    <row r="2384" spans="1:4" x14ac:dyDescent="0.25">
      <c r="A2384" s="116" t="str">
        <f t="shared" si="37"/>
        <v>1603020200010.2</v>
      </c>
      <c r="B2384" s="117">
        <v>160302020001</v>
      </c>
      <c r="C2384" s="118">
        <v>0.2</v>
      </c>
      <c r="D2384" s="119" t="s">
        <v>2715</v>
      </c>
    </row>
    <row r="2385" spans="1:4" x14ac:dyDescent="0.25">
      <c r="A2385" s="116" t="str">
        <f t="shared" si="37"/>
        <v>1603020200020.2</v>
      </c>
      <c r="B2385" s="117">
        <v>160302020002</v>
      </c>
      <c r="C2385" s="118">
        <v>0.2</v>
      </c>
      <c r="D2385" s="119" t="s">
        <v>2716</v>
      </c>
    </row>
    <row r="2386" spans="1:4" x14ac:dyDescent="0.25">
      <c r="A2386" s="116" t="str">
        <f t="shared" si="37"/>
        <v>1603020200030.4</v>
      </c>
      <c r="B2386" s="117">
        <v>160302020003</v>
      </c>
      <c r="C2386" s="118">
        <v>0.4</v>
      </c>
      <c r="D2386" s="119" t="s">
        <v>2717</v>
      </c>
    </row>
    <row r="2387" spans="1:4" x14ac:dyDescent="0.25">
      <c r="A2387" s="116" t="str">
        <f t="shared" si="37"/>
        <v>1603020200040.2</v>
      </c>
      <c r="B2387" s="117">
        <v>160302020004</v>
      </c>
      <c r="C2387" s="118">
        <v>0.2</v>
      </c>
      <c r="D2387" s="119" t="s">
        <v>2718</v>
      </c>
    </row>
    <row r="2388" spans="1:4" x14ac:dyDescent="0.25">
      <c r="A2388" s="116" t="str">
        <f t="shared" si="37"/>
        <v>1603020200050.1</v>
      </c>
      <c r="B2388" s="117">
        <v>160302020005</v>
      </c>
      <c r="C2388" s="118">
        <v>0.1</v>
      </c>
      <c r="D2388" s="119" t="s">
        <v>1683</v>
      </c>
    </row>
    <row r="2389" spans="1:4" x14ac:dyDescent="0.25">
      <c r="A2389" s="116" t="str">
        <f t="shared" si="37"/>
        <v>1603020200060.1</v>
      </c>
      <c r="B2389" s="117">
        <v>160302020006</v>
      </c>
      <c r="C2389" s="118">
        <v>0.1</v>
      </c>
      <c r="D2389" s="119" t="s">
        <v>2719</v>
      </c>
    </row>
    <row r="2390" spans="1:4" x14ac:dyDescent="0.25">
      <c r="A2390" s="116" t="str">
        <f t="shared" si="37"/>
        <v>1603020200070.5</v>
      </c>
      <c r="B2390" s="117">
        <v>160302020007</v>
      </c>
      <c r="C2390" s="118">
        <v>0.5</v>
      </c>
      <c r="D2390" s="119" t="s">
        <v>2720</v>
      </c>
    </row>
    <row r="2391" spans="1:4" x14ac:dyDescent="0.25">
      <c r="A2391" s="116" t="str">
        <f t="shared" si="37"/>
        <v>1603020200080.5</v>
      </c>
      <c r="B2391" s="117">
        <v>160302020008</v>
      </c>
      <c r="C2391" s="118">
        <v>0.5</v>
      </c>
      <c r="D2391" s="119" t="s">
        <v>2721</v>
      </c>
    </row>
    <row r="2392" spans="1:4" x14ac:dyDescent="0.25">
      <c r="A2392" s="116" t="str">
        <f t="shared" si="37"/>
        <v>1603020200090.2</v>
      </c>
      <c r="B2392" s="117">
        <v>160302020009</v>
      </c>
      <c r="C2392" s="118">
        <v>0.2</v>
      </c>
      <c r="D2392" s="119" t="s">
        <v>2722</v>
      </c>
    </row>
    <row r="2393" spans="1:4" x14ac:dyDescent="0.25">
      <c r="A2393" s="116" t="str">
        <f t="shared" si="37"/>
        <v>1603020200100.2</v>
      </c>
      <c r="B2393" s="117">
        <v>160302020010</v>
      </c>
      <c r="C2393" s="118">
        <v>0.2</v>
      </c>
      <c r="D2393" s="119" t="s">
        <v>707</v>
      </c>
    </row>
    <row r="2394" spans="1:4" x14ac:dyDescent="0.25">
      <c r="A2394" s="116" t="str">
        <f t="shared" si="37"/>
        <v>1603020200110.2</v>
      </c>
      <c r="B2394" s="117">
        <v>160302020011</v>
      </c>
      <c r="C2394" s="118">
        <v>0.2</v>
      </c>
      <c r="D2394" s="119" t="s">
        <v>562</v>
      </c>
    </row>
    <row r="2395" spans="1:4" x14ac:dyDescent="0.25">
      <c r="A2395" s="116" t="str">
        <f t="shared" si="37"/>
        <v>1603020200121</v>
      </c>
      <c r="B2395" s="117">
        <v>160302020012</v>
      </c>
      <c r="C2395" s="118">
        <v>1</v>
      </c>
      <c r="D2395" s="119" t="s">
        <v>2723</v>
      </c>
    </row>
    <row r="2396" spans="1:4" x14ac:dyDescent="0.25">
      <c r="A2396" s="116" t="str">
        <f t="shared" si="37"/>
        <v>1603020200130.1</v>
      </c>
      <c r="B2396" s="117">
        <v>160302020013</v>
      </c>
      <c r="C2396" s="118">
        <v>0.1</v>
      </c>
      <c r="D2396" s="119" t="s">
        <v>2724</v>
      </c>
    </row>
    <row r="2397" spans="1:4" x14ac:dyDescent="0.25">
      <c r="A2397" s="116" t="str">
        <f t="shared" si="37"/>
        <v>1603020200140.2</v>
      </c>
      <c r="B2397" s="117">
        <v>160302020014</v>
      </c>
      <c r="C2397" s="118">
        <v>0.2</v>
      </c>
      <c r="D2397" s="119" t="s">
        <v>2725</v>
      </c>
    </row>
    <row r="2398" spans="1:4" x14ac:dyDescent="0.25">
      <c r="A2398" s="116" t="str">
        <f t="shared" si="37"/>
        <v>1603020200150.15</v>
      </c>
      <c r="B2398" s="117">
        <v>160302020015</v>
      </c>
      <c r="C2398" s="118">
        <v>0.15</v>
      </c>
      <c r="D2398" s="119" t="s">
        <v>2726</v>
      </c>
    </row>
    <row r="2399" spans="1:4" x14ac:dyDescent="0.25">
      <c r="A2399" s="116" t="str">
        <f t="shared" si="37"/>
        <v>1603020200160</v>
      </c>
      <c r="B2399" s="117">
        <v>160302020016</v>
      </c>
      <c r="C2399" s="118">
        <v>0</v>
      </c>
      <c r="D2399" s="119" t="s">
        <v>845</v>
      </c>
    </row>
    <row r="2400" spans="1:4" x14ac:dyDescent="0.25">
      <c r="A2400" s="116" t="str">
        <f t="shared" si="37"/>
        <v>1603020205010.25</v>
      </c>
      <c r="B2400" s="117">
        <v>160302020501</v>
      </c>
      <c r="C2400" s="118">
        <v>0.25</v>
      </c>
      <c r="D2400" s="119" t="s">
        <v>2727</v>
      </c>
    </row>
    <row r="2401" spans="1:4" x14ac:dyDescent="0.25">
      <c r="A2401" s="116" t="str">
        <f t="shared" si="37"/>
        <v>1603020205020.25</v>
      </c>
      <c r="B2401" s="117">
        <v>160302020502</v>
      </c>
      <c r="C2401" s="118">
        <v>0.25</v>
      </c>
      <c r="D2401" s="119" t="s">
        <v>2728</v>
      </c>
    </row>
    <row r="2402" spans="1:4" x14ac:dyDescent="0.25">
      <c r="A2402" s="116" t="str">
        <f t="shared" si="37"/>
        <v>1603020205030.5</v>
      </c>
      <c r="B2402" s="117">
        <v>160302020503</v>
      </c>
      <c r="C2402" s="118">
        <v>0.5</v>
      </c>
      <c r="D2402" s="119" t="s">
        <v>2729</v>
      </c>
    </row>
    <row r="2403" spans="1:4" x14ac:dyDescent="0.25">
      <c r="A2403" s="116" t="str">
        <f t="shared" si="37"/>
        <v>1603020205040.25</v>
      </c>
      <c r="B2403" s="117">
        <v>160302020504</v>
      </c>
      <c r="C2403" s="118">
        <v>0.25</v>
      </c>
      <c r="D2403" s="119" t="s">
        <v>2362</v>
      </c>
    </row>
    <row r="2404" spans="1:4" x14ac:dyDescent="0.25">
      <c r="A2404" s="116" t="str">
        <f t="shared" si="37"/>
        <v>1603020205050.5</v>
      </c>
      <c r="B2404" s="117">
        <v>160302020505</v>
      </c>
      <c r="C2404" s="118">
        <v>0.5</v>
      </c>
      <c r="D2404" s="119" t="s">
        <v>644</v>
      </c>
    </row>
    <row r="2405" spans="1:4" x14ac:dyDescent="0.25">
      <c r="A2405" s="116" t="str">
        <f t="shared" si="37"/>
        <v>1603020205060.5</v>
      </c>
      <c r="B2405" s="117">
        <v>160302020506</v>
      </c>
      <c r="C2405" s="118">
        <v>0.5</v>
      </c>
      <c r="D2405" s="119" t="s">
        <v>652</v>
      </c>
    </row>
    <row r="2406" spans="1:4" x14ac:dyDescent="0.25">
      <c r="A2406" s="116" t="str">
        <f t="shared" si="37"/>
        <v>1603020205070.5</v>
      </c>
      <c r="B2406" s="117">
        <v>160302020507</v>
      </c>
      <c r="C2406" s="118">
        <v>0.5</v>
      </c>
      <c r="D2406" s="119" t="s">
        <v>656</v>
      </c>
    </row>
    <row r="2407" spans="1:4" x14ac:dyDescent="0.25">
      <c r="A2407" s="116" t="str">
        <f t="shared" si="37"/>
        <v>1603020205080.5</v>
      </c>
      <c r="B2407" s="117">
        <v>160302020508</v>
      </c>
      <c r="C2407" s="118">
        <v>0.5</v>
      </c>
      <c r="D2407" s="119" t="s">
        <v>655</v>
      </c>
    </row>
    <row r="2408" spans="1:4" x14ac:dyDescent="0.25">
      <c r="A2408" s="116" t="str">
        <f t="shared" si="37"/>
        <v>1603020208010.4</v>
      </c>
      <c r="B2408" s="117">
        <v>160302020801</v>
      </c>
      <c r="C2408" s="118">
        <v>0.4</v>
      </c>
      <c r="D2408" s="119" t="s">
        <v>2730</v>
      </c>
    </row>
    <row r="2409" spans="1:4" x14ac:dyDescent="0.25">
      <c r="A2409" s="116" t="str">
        <f t="shared" si="37"/>
        <v>1603020208020.4</v>
      </c>
      <c r="B2409" s="117">
        <v>160302020802</v>
      </c>
      <c r="C2409" s="118">
        <v>0.4</v>
      </c>
      <c r="D2409" s="119" t="s">
        <v>2731</v>
      </c>
    </row>
    <row r="2410" spans="1:4" x14ac:dyDescent="0.25">
      <c r="A2410" s="116" t="str">
        <f t="shared" si="37"/>
        <v>1603020208030.4</v>
      </c>
      <c r="B2410" s="117">
        <v>160302020803</v>
      </c>
      <c r="C2410" s="118">
        <v>0.4</v>
      </c>
      <c r="D2410" s="119" t="s">
        <v>2732</v>
      </c>
    </row>
    <row r="2411" spans="1:4" x14ac:dyDescent="0.25">
      <c r="A2411" s="116" t="str">
        <f t="shared" si="37"/>
        <v>1603020208040.4</v>
      </c>
      <c r="B2411" s="117">
        <v>160302020804</v>
      </c>
      <c r="C2411" s="118">
        <v>0.4</v>
      </c>
      <c r="D2411" s="119" t="s">
        <v>2733</v>
      </c>
    </row>
    <row r="2412" spans="1:4" x14ac:dyDescent="0.25">
      <c r="A2412" s="116" t="str">
        <f t="shared" si="37"/>
        <v>1603020208050.4</v>
      </c>
      <c r="B2412" s="117">
        <v>160302020805</v>
      </c>
      <c r="C2412" s="118">
        <v>0.4</v>
      </c>
      <c r="D2412" s="119" t="s">
        <v>2734</v>
      </c>
    </row>
    <row r="2413" spans="1:4" x14ac:dyDescent="0.25">
      <c r="A2413" s="116" t="str">
        <f t="shared" si="37"/>
        <v>1603020400010.2</v>
      </c>
      <c r="B2413" s="117">
        <v>160302040001</v>
      </c>
      <c r="C2413" s="118">
        <v>0.2</v>
      </c>
      <c r="D2413" s="119" t="s">
        <v>2735</v>
      </c>
    </row>
    <row r="2414" spans="1:4" x14ac:dyDescent="0.25">
      <c r="A2414" s="116" t="str">
        <f t="shared" si="37"/>
        <v>1603020408010.25</v>
      </c>
      <c r="B2414" s="117">
        <v>160302040801</v>
      </c>
      <c r="C2414" s="118">
        <v>0.25</v>
      </c>
      <c r="D2414" s="119" t="s">
        <v>2736</v>
      </c>
    </row>
    <row r="2415" spans="1:4" x14ac:dyDescent="0.25">
      <c r="A2415" s="116" t="str">
        <f t="shared" si="37"/>
        <v>1603020408020.25</v>
      </c>
      <c r="B2415" s="117">
        <v>160302040802</v>
      </c>
      <c r="C2415" s="118">
        <v>0.25</v>
      </c>
      <c r="D2415" s="119" t="s">
        <v>2737</v>
      </c>
    </row>
    <row r="2416" spans="1:4" x14ac:dyDescent="0.25">
      <c r="A2416" s="116" t="str">
        <f t="shared" si="37"/>
        <v>1603020408030.25</v>
      </c>
      <c r="B2416" s="117">
        <v>160302040803</v>
      </c>
      <c r="C2416" s="118">
        <v>0.25</v>
      </c>
      <c r="D2416" s="119" t="s">
        <v>1323</v>
      </c>
    </row>
    <row r="2417" spans="1:4" x14ac:dyDescent="0.25">
      <c r="A2417" s="116" t="str">
        <f t="shared" si="37"/>
        <v>1603020408040.35</v>
      </c>
      <c r="B2417" s="117">
        <v>160302040804</v>
      </c>
      <c r="C2417" s="118">
        <v>0.35</v>
      </c>
      <c r="D2417" s="119" t="s">
        <v>2738</v>
      </c>
    </row>
    <row r="2418" spans="1:4" x14ac:dyDescent="0.25">
      <c r="A2418" s="116" t="str">
        <f t="shared" si="37"/>
        <v>1603030200010.25</v>
      </c>
      <c r="B2418" s="117">
        <v>160303020001</v>
      </c>
      <c r="C2418" s="118">
        <f>20%+5%</f>
        <v>0.25</v>
      </c>
      <c r="D2418" s="119" t="s">
        <v>2739</v>
      </c>
    </row>
    <row r="2419" spans="1:4" x14ac:dyDescent="0.25">
      <c r="A2419" s="116" t="str">
        <f t="shared" si="37"/>
        <v>1603030200020.15</v>
      </c>
      <c r="B2419" s="117">
        <v>160303020002</v>
      </c>
      <c r="C2419" s="118">
        <v>0.15</v>
      </c>
      <c r="D2419" s="119" t="s">
        <v>2740</v>
      </c>
    </row>
    <row r="2420" spans="1:4" x14ac:dyDescent="0.25">
      <c r="A2420" s="116" t="str">
        <f t="shared" si="37"/>
        <v>1603030200030.5</v>
      </c>
      <c r="B2420" s="117">
        <v>160303020003</v>
      </c>
      <c r="C2420" s="118">
        <v>0.5</v>
      </c>
      <c r="D2420" s="119" t="s">
        <v>2741</v>
      </c>
    </row>
    <row r="2421" spans="1:4" x14ac:dyDescent="0.25">
      <c r="A2421" s="116" t="str">
        <f t="shared" si="37"/>
        <v>1603030200040.9</v>
      </c>
      <c r="B2421" s="117">
        <v>160303020004</v>
      </c>
      <c r="C2421" s="118">
        <v>0.9</v>
      </c>
      <c r="D2421" s="119" t="s">
        <v>2742</v>
      </c>
    </row>
    <row r="2422" spans="1:4" x14ac:dyDescent="0.25">
      <c r="A2422" s="116" t="str">
        <f t="shared" si="37"/>
        <v>1603030200051</v>
      </c>
      <c r="B2422" s="117">
        <v>160303020005</v>
      </c>
      <c r="C2422" s="118">
        <v>1</v>
      </c>
      <c r="D2422" s="119" t="s">
        <v>2743</v>
      </c>
    </row>
    <row r="2423" spans="1:4" x14ac:dyDescent="0.25">
      <c r="A2423" s="116" t="str">
        <f t="shared" si="37"/>
        <v>1603030200060.1</v>
      </c>
      <c r="B2423" s="117">
        <v>160303020006</v>
      </c>
      <c r="C2423" s="118">
        <v>0.1</v>
      </c>
      <c r="D2423" s="119" t="s">
        <v>2744</v>
      </c>
    </row>
    <row r="2424" spans="1:4" x14ac:dyDescent="0.25">
      <c r="A2424" s="116" t="str">
        <f t="shared" si="37"/>
        <v>1603030200070.5</v>
      </c>
      <c r="B2424" s="117">
        <v>160303020007</v>
      </c>
      <c r="C2424" s="118">
        <v>0.5</v>
      </c>
      <c r="D2424" s="119" t="s">
        <v>2745</v>
      </c>
    </row>
    <row r="2425" spans="1:4" x14ac:dyDescent="0.25">
      <c r="A2425" s="116" t="str">
        <f t="shared" si="37"/>
        <v>1603030200080.4</v>
      </c>
      <c r="B2425" s="117">
        <v>160303020008</v>
      </c>
      <c r="C2425" s="118">
        <v>0.4</v>
      </c>
      <c r="D2425" s="119" t="s">
        <v>2746</v>
      </c>
    </row>
    <row r="2426" spans="1:4" x14ac:dyDescent="0.25">
      <c r="A2426" s="116" t="str">
        <f t="shared" si="37"/>
        <v>1603030200090.4</v>
      </c>
      <c r="B2426" s="117">
        <v>160303020009</v>
      </c>
      <c r="C2426" s="118">
        <v>0.4</v>
      </c>
      <c r="D2426" s="119" t="s">
        <v>2747</v>
      </c>
    </row>
    <row r="2427" spans="1:4" x14ac:dyDescent="0.25">
      <c r="A2427" s="116" t="str">
        <f t="shared" si="37"/>
        <v>1603030200100.75</v>
      </c>
      <c r="B2427" s="117">
        <v>160303020010</v>
      </c>
      <c r="C2427" s="118">
        <v>0.75</v>
      </c>
      <c r="D2427" s="119" t="s">
        <v>2748</v>
      </c>
    </row>
    <row r="2428" spans="1:4" x14ac:dyDescent="0.25">
      <c r="A2428" s="116" t="str">
        <f t="shared" si="37"/>
        <v>1603030200110.5</v>
      </c>
      <c r="B2428" s="117">
        <v>160303020011</v>
      </c>
      <c r="C2428" s="118">
        <v>0.5</v>
      </c>
      <c r="D2428" s="119" t="s">
        <v>2749</v>
      </c>
    </row>
    <row r="2429" spans="1:4" x14ac:dyDescent="0.25">
      <c r="A2429" s="116" t="str">
        <f t="shared" si="37"/>
        <v>1603030303010.25</v>
      </c>
      <c r="B2429" s="117">
        <v>160303030301</v>
      </c>
      <c r="C2429" s="118">
        <v>0.25</v>
      </c>
      <c r="D2429" s="119" t="s">
        <v>2750</v>
      </c>
    </row>
    <row r="2430" spans="1:4" x14ac:dyDescent="0.25">
      <c r="A2430" s="116" t="str">
        <f t="shared" si="37"/>
        <v>1603030303020.25</v>
      </c>
      <c r="B2430" s="117">
        <v>160303030302</v>
      </c>
      <c r="C2430" s="118">
        <v>0.25</v>
      </c>
      <c r="D2430" s="119" t="s">
        <v>2751</v>
      </c>
    </row>
    <row r="2431" spans="1:4" x14ac:dyDescent="0.25">
      <c r="A2431" s="116" t="str">
        <f t="shared" si="37"/>
        <v>1603030303030.25</v>
      </c>
      <c r="B2431" s="117">
        <v>160303030303</v>
      </c>
      <c r="C2431" s="118">
        <v>0.25</v>
      </c>
      <c r="D2431" s="119" t="s">
        <v>2752</v>
      </c>
    </row>
    <row r="2432" spans="1:4" x14ac:dyDescent="0.25">
      <c r="A2432" s="116" t="str">
        <f t="shared" si="37"/>
        <v>1603030303040.25</v>
      </c>
      <c r="B2432" s="117">
        <v>160303030304</v>
      </c>
      <c r="C2432" s="118">
        <v>0.25</v>
      </c>
      <c r="D2432" s="119" t="s">
        <v>2753</v>
      </c>
    </row>
    <row r="2433" spans="1:4" x14ac:dyDescent="0.25">
      <c r="A2433" s="116" t="str">
        <f t="shared" si="37"/>
        <v>1603030303050.25</v>
      </c>
      <c r="B2433" s="117">
        <v>160303030305</v>
      </c>
      <c r="C2433" s="118">
        <v>0.25</v>
      </c>
      <c r="D2433" s="119" t="s">
        <v>2754</v>
      </c>
    </row>
    <row r="2434" spans="1:4" x14ac:dyDescent="0.25">
      <c r="A2434" s="116" t="str">
        <f t="shared" ref="A2434:A2443" si="38">CONCATENATE(B2434,C2434)</f>
        <v>1603030303060.25</v>
      </c>
      <c r="B2434" s="117">
        <v>160303030306</v>
      </c>
      <c r="C2434" s="118">
        <v>0.25</v>
      </c>
      <c r="D2434" s="119" t="s">
        <v>1134</v>
      </c>
    </row>
    <row r="2435" spans="1:4" x14ac:dyDescent="0.25">
      <c r="A2435" s="116" t="str">
        <f t="shared" si="38"/>
        <v>1603030303070.25</v>
      </c>
      <c r="B2435" s="117">
        <v>160303030307</v>
      </c>
      <c r="C2435" s="118">
        <v>0.25</v>
      </c>
      <c r="D2435" s="119" t="s">
        <v>2755</v>
      </c>
    </row>
    <row r="2436" spans="1:4" x14ac:dyDescent="0.25">
      <c r="A2436" s="116" t="str">
        <f t="shared" si="38"/>
        <v>1603030303080.25</v>
      </c>
      <c r="B2436" s="117">
        <v>160303030308</v>
      </c>
      <c r="C2436" s="118">
        <v>0.25</v>
      </c>
      <c r="D2436" s="119" t="s">
        <v>596</v>
      </c>
    </row>
    <row r="2437" spans="1:4" x14ac:dyDescent="0.25">
      <c r="A2437" s="116" t="str">
        <f t="shared" si="38"/>
        <v>1603030303090.25</v>
      </c>
      <c r="B2437" s="117">
        <v>160303030309</v>
      </c>
      <c r="C2437" s="118">
        <v>0.25</v>
      </c>
      <c r="D2437" s="119" t="s">
        <v>2756</v>
      </c>
    </row>
    <row r="2438" spans="1:4" x14ac:dyDescent="0.25">
      <c r="A2438" s="116" t="str">
        <f t="shared" si="38"/>
        <v>1603030303100.5</v>
      </c>
      <c r="B2438" s="117">
        <v>160303030310</v>
      </c>
      <c r="C2438" s="118">
        <v>0.5</v>
      </c>
      <c r="D2438" s="119" t="s">
        <v>2757</v>
      </c>
    </row>
    <row r="2439" spans="1:4" x14ac:dyDescent="0.25">
      <c r="A2439" s="116" t="str">
        <f t="shared" si="38"/>
        <v>1603030303110.25</v>
      </c>
      <c r="B2439" s="117">
        <v>160303030311</v>
      </c>
      <c r="C2439" s="118">
        <v>0.25</v>
      </c>
      <c r="D2439" s="119" t="s">
        <v>2758</v>
      </c>
    </row>
    <row r="2440" spans="1:4" x14ac:dyDescent="0.25">
      <c r="A2440" s="116" t="str">
        <f t="shared" si="38"/>
        <v>1603030303120.25</v>
      </c>
      <c r="B2440" s="117">
        <v>160303030312</v>
      </c>
      <c r="C2440" s="118">
        <v>0.25</v>
      </c>
      <c r="D2440" s="119" t="s">
        <v>2759</v>
      </c>
    </row>
    <row r="2441" spans="1:4" x14ac:dyDescent="0.25">
      <c r="A2441" s="116" t="str">
        <f t="shared" si="38"/>
        <v>1603030303130.25</v>
      </c>
      <c r="B2441" s="117">
        <v>160303030313</v>
      </c>
      <c r="C2441" s="118">
        <v>0.25</v>
      </c>
      <c r="D2441" s="119" t="s">
        <v>2760</v>
      </c>
    </row>
    <row r="2442" spans="1:4" x14ac:dyDescent="0.25">
      <c r="A2442" s="116" t="str">
        <f t="shared" si="38"/>
        <v>1603030303140.25</v>
      </c>
      <c r="B2442" s="117">
        <v>160303030314</v>
      </c>
      <c r="C2442" s="118">
        <v>0.25</v>
      </c>
      <c r="D2442" s="119" t="s">
        <v>2761</v>
      </c>
    </row>
    <row r="2443" spans="1:4" x14ac:dyDescent="0.25">
      <c r="A2443" s="116" t="str">
        <f t="shared" si="38"/>
        <v>1603030303150.25</v>
      </c>
      <c r="B2443" s="117">
        <v>160303030315</v>
      </c>
      <c r="C2443" s="118">
        <v>0.25</v>
      </c>
      <c r="D2443" s="119" t="s">
        <v>2762</v>
      </c>
    </row>
  </sheetData>
  <sheetProtection password="EE47" sheet="1" objects="1" scenarios="1" selectLockedCells="1" selectUnlockedCells="1"/>
  <autoFilter ref="A1:D2443">
    <sortState ref="A2:D4281">
      <sortCondition ref="A1:A4281"/>
    </sortState>
  </autoFilter>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CR Form</vt:lpstr>
      <vt:lpstr>S</vt:lpstr>
      <vt:lpstr>P</vt:lpstr>
      <vt:lpstr>C</vt:lpstr>
      <vt:lpstr>Sheet2</vt:lpstr>
      <vt:lpstr>N</vt:lpstr>
      <vt:lpstr>'CR Form'!Print_Area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COE-02</dc:creator>
  <cp:lastModifiedBy>User</cp:lastModifiedBy>
  <cp:lastPrinted>2020-06-23T19:06:49Z</cp:lastPrinted>
  <dcterms:created xsi:type="dcterms:W3CDTF">2014-12-14T07:23:59Z</dcterms:created>
  <dcterms:modified xsi:type="dcterms:W3CDTF">2020-07-03T12:13:53Z</dcterms:modified>
</cp:coreProperties>
</file>